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4 квартал 2016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<sst xmlns="http://schemas.openxmlformats.org/spreadsheetml/2006/main" count="42" uniqueCount="28">
  <si>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Администрация (субсидия на возмещение расходов</t>
  </si>
  <si>
    <t>РФЯЦ  ВНИИТФ</t>
  </si>
  <si>
    <t>ДОХОДЫ</t>
  </si>
  <si>
    <t>РАСХОДЫ</t>
  </si>
  <si>
    <t>Дата</t>
  </si>
  <si>
    <t>Сумма</t>
  </si>
  <si>
    <t>Наименование</t>
  </si>
  <si>
    <t>За что</t>
  </si>
  <si>
    <t>приобретение хозяйственных материалов</t>
  </si>
  <si>
    <t>Общероссийский общественный фонд "Национальный благотворительный фонд"</t>
  </si>
  <si>
    <t>Авансовые отчеты</t>
  </si>
  <si>
    <t>ОАО "Трансэнерго"</t>
  </si>
  <si>
    <t>приобретение окна</t>
  </si>
  <si>
    <t>налоги</t>
  </si>
  <si>
    <t>Филиал "Маяк" ПАО КБ "УБРиР"</t>
  </si>
  <si>
    <t>страховые взносы</t>
  </si>
  <si>
    <t>ИП Порошин Вадим Николаевич</t>
  </si>
  <si>
    <t>Добровольные пожертвования от физических лиц</t>
  </si>
  <si>
    <t>Глухова Елена Станиславовна</t>
  </si>
  <si>
    <t>Расчетно-кассовое обслуживание</t>
  </si>
  <si>
    <t>Банк "Снежинский" АО</t>
  </si>
  <si>
    <t>ООО "Сезон"</t>
  </si>
  <si>
    <t>приобретение журналов</t>
  </si>
  <si>
    <t>Фонд поддержки инвалидов с ДЦП и ЧМТ</t>
  </si>
  <si>
    <t>приобретение строительных материалов</t>
  </si>
  <si>
    <t>ИП Кондрачук Мария Сергеевна</t>
  </si>
  <si>
    <t>страховые взносы, налоги</t>
  </si>
  <si>
    <t>хозяйственные расходы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</si>
</sst>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14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40" fillId="33" borderId="10" xfId="0" applyFont="1" applyFill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2" fontId="40" fillId="33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14" fontId="39" fillId="34" borderId="10" xfId="0" applyNumberFormat="1" applyFont="1" applyFill="1" applyBorder="1" applyAlignment="1">
      <alignment horizontal="center"/>
    </xf>
    <xf numFmtId="2" fontId="39" fillId="34" borderId="10" xfId="0" applyNumberFormat="1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horizontal="center"/>
    </xf>
    <xf numFmtId="14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 horizontal="center"/>
    </xf>
    <xf numFmtId="0" fontId="2" fillId="34" borderId="11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9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6">
      <selection activeCell="D23" sqref="D23"/>
    </sheetView>
  </sheetViews>
  <sheetFormatPr defaultColWidth="9.140625" defaultRowHeight="15"/>
  <cols>
    <col min="1" max="1" width="15.00390625" style="0" customWidth="1"/>
    <col min="2" max="2" width="16.8515625" style="0" customWidth="1"/>
    <col min="3" max="3" width="26.140625" style="0" customWidth="1"/>
    <col min="4" max="4" width="16.421875" style="0" customWidth="1"/>
    <col min="5" max="5" width="14.8515625" style="0" customWidth="1"/>
    <col min="6" max="6" width="25.7109375" style="0" customWidth="1"/>
    <col min="7" max="7" width="29.140625" style="0" customWidth="1"/>
  </cols>
  <sheetData>
    <row r="1" spans="1:7" ht="18.75">
      <c r="A1" s="21" t="s">
        <v>2</v>
      </c>
      <c r="B1" s="21"/>
      <c r="C1" s="21"/>
      <c r="D1" s="21" t="s">
        <v>3</v>
      </c>
      <c r="E1" s="21"/>
      <c r="F1" s="21"/>
      <c r="G1" s="21"/>
    </row>
    <row r="2" spans="1:7" ht="18.75">
      <c r="A2" s="6" t="s">
        <v>4</v>
      </c>
      <c r="B2" s="6" t="s">
        <v>5</v>
      </c>
      <c r="C2" s="6" t="s">
        <v>6</v>
      </c>
      <c r="D2" s="6" t="s">
        <v>5</v>
      </c>
      <c r="E2" s="6" t="s">
        <v>4</v>
      </c>
      <c r="F2" s="6" t="s">
        <v>7</v>
      </c>
      <c r="G2" s="6" t="s">
        <v>6</v>
      </c>
    </row>
    <row r="3" spans="1:7" ht="56.25">
      <c r="A3" s="1">
        <v>42650</v>
      </c>
      <c r="B3" s="4">
        <f>4600+3500+6500</f>
        <v>14600</v>
      </c>
      <c r="C3" s="2" t="s">
        <v>17</v>
      </c>
      <c r="D3" s="18">
        <f>998+100</f>
        <v>1098</v>
      </c>
      <c r="E3" s="7">
        <v>42664</v>
      </c>
      <c r="F3" s="22" t="s">
        <v>19</v>
      </c>
      <c r="G3" s="25" t="s">
        <v>20</v>
      </c>
    </row>
    <row r="4" spans="1:7" ht="56.25">
      <c r="A4" s="1">
        <v>42655</v>
      </c>
      <c r="B4" s="4">
        <v>10000</v>
      </c>
      <c r="C4" s="11" t="s">
        <v>17</v>
      </c>
      <c r="D4" s="12">
        <v>100</v>
      </c>
      <c r="E4" s="13">
        <v>42699</v>
      </c>
      <c r="F4" s="23"/>
      <c r="G4" s="26"/>
    </row>
    <row r="5" spans="1:7" ht="18.75">
      <c r="A5" s="9">
        <v>42664</v>
      </c>
      <c r="B5" s="10">
        <v>1000</v>
      </c>
      <c r="C5" s="11" t="s">
        <v>11</v>
      </c>
      <c r="D5" s="12">
        <v>1000</v>
      </c>
      <c r="E5" s="13">
        <v>42732</v>
      </c>
      <c r="F5" s="23"/>
      <c r="G5" s="26"/>
    </row>
    <row r="6" spans="1:7" ht="18.75">
      <c r="A6" s="1">
        <v>42683</v>
      </c>
      <c r="B6" s="4">
        <v>2600</v>
      </c>
      <c r="C6" s="2" t="s">
        <v>1</v>
      </c>
      <c r="D6" s="12">
        <f>790+50</f>
        <v>840</v>
      </c>
      <c r="E6" s="13">
        <v>42734</v>
      </c>
      <c r="F6" s="24"/>
      <c r="G6" s="27"/>
    </row>
    <row r="7" spans="1:7" ht="128.25" customHeight="1">
      <c r="A7" s="1">
        <v>42670</v>
      </c>
      <c r="B7" s="4">
        <v>5000</v>
      </c>
      <c r="C7" s="2" t="s">
        <v>17</v>
      </c>
      <c r="D7" s="12">
        <v>300</v>
      </c>
      <c r="E7" s="13">
        <v>42650</v>
      </c>
      <c r="F7" s="25" t="s">
        <v>19</v>
      </c>
      <c r="G7" s="25" t="s">
        <v>14</v>
      </c>
    </row>
    <row r="8" spans="1:7" ht="18.75">
      <c r="A8" s="9">
        <v>42712</v>
      </c>
      <c r="B8" s="10">
        <v>2800</v>
      </c>
      <c r="C8" s="11" t="s">
        <v>1</v>
      </c>
      <c r="D8" s="12">
        <v>100</v>
      </c>
      <c r="E8" s="13">
        <v>42682</v>
      </c>
      <c r="F8" s="26"/>
      <c r="G8" s="26"/>
    </row>
    <row r="9" spans="1:7" ht="37.5">
      <c r="A9" s="1">
        <v>42712</v>
      </c>
      <c r="B9" s="4">
        <f>11203</f>
        <v>11203</v>
      </c>
      <c r="C9" s="2" t="s">
        <v>18</v>
      </c>
      <c r="D9" s="12">
        <v>500</v>
      </c>
      <c r="E9" s="13">
        <v>42716</v>
      </c>
      <c r="F9" s="27"/>
      <c r="G9" s="27"/>
    </row>
    <row r="10" spans="1:7" ht="93.75">
      <c r="A10" s="1">
        <v>42720</v>
      </c>
      <c r="B10" s="4">
        <v>6261.27</v>
      </c>
      <c r="C10" s="2" t="s">
        <v>9</v>
      </c>
      <c r="D10" s="12">
        <f>4927.59+1009+3.11</f>
        <v>5939.7</v>
      </c>
      <c r="E10" s="13">
        <v>42650</v>
      </c>
      <c r="F10" s="20" t="s">
        <v>15</v>
      </c>
      <c r="G10" s="20"/>
    </row>
    <row r="11" spans="1:7" ht="75">
      <c r="A11" s="1">
        <v>43096</v>
      </c>
      <c r="B11" s="4">
        <v>102700</v>
      </c>
      <c r="C11" s="2" t="s">
        <v>0</v>
      </c>
      <c r="D11" s="10">
        <v>828.54</v>
      </c>
      <c r="E11" s="9">
        <v>42656</v>
      </c>
      <c r="F11" s="11" t="s">
        <v>15</v>
      </c>
      <c r="G11" s="8"/>
    </row>
    <row r="12" spans="1:7" ht="18.75">
      <c r="A12" s="1"/>
      <c r="B12" s="4"/>
      <c r="C12" s="2"/>
      <c r="D12" s="10">
        <v>14576</v>
      </c>
      <c r="E12" s="9">
        <v>42656</v>
      </c>
      <c r="F12" s="11" t="s">
        <v>12</v>
      </c>
      <c r="G12" s="8" t="s">
        <v>21</v>
      </c>
    </row>
    <row r="13" spans="1:7" ht="56.25">
      <c r="A13" s="1"/>
      <c r="B13" s="4"/>
      <c r="C13" s="2"/>
      <c r="D13" s="10">
        <v>1040</v>
      </c>
      <c r="E13" s="9">
        <v>42656</v>
      </c>
      <c r="F13" s="11" t="s">
        <v>22</v>
      </c>
      <c r="G13" s="11" t="s">
        <v>23</v>
      </c>
    </row>
    <row r="14" spans="1:7" ht="56.25">
      <c r="A14" s="1"/>
      <c r="B14" s="4"/>
      <c r="C14" s="2"/>
      <c r="D14" s="10">
        <v>5330</v>
      </c>
      <c r="E14" s="9">
        <v>42664</v>
      </c>
      <c r="F14" s="11" t="s">
        <v>24</v>
      </c>
      <c r="G14" s="11" t="s">
        <v>16</v>
      </c>
    </row>
    <row r="15" spans="1:7" ht="56.25">
      <c r="A15" s="1"/>
      <c r="B15" s="4"/>
      <c r="C15" s="2"/>
      <c r="D15" s="10">
        <v>1355.85</v>
      </c>
      <c r="E15" s="9">
        <v>42664</v>
      </c>
      <c r="F15" s="11" t="s">
        <v>8</v>
      </c>
      <c r="G15" s="11" t="s">
        <v>25</v>
      </c>
    </row>
    <row r="16" spans="1:7" ht="18.75">
      <c r="A16" s="1"/>
      <c r="B16" s="4"/>
      <c r="C16" s="2"/>
      <c r="D16" s="10">
        <f>3+295*3</f>
        <v>888</v>
      </c>
      <c r="E16" s="9">
        <v>42691</v>
      </c>
      <c r="F16" s="11" t="s">
        <v>13</v>
      </c>
      <c r="G16" s="8"/>
    </row>
    <row r="17" spans="1:7" ht="37.5">
      <c r="A17" s="1"/>
      <c r="B17" s="4"/>
      <c r="C17" s="2"/>
      <c r="D17" s="12">
        <f>1342+3800+322</f>
        <v>5464</v>
      </c>
      <c r="E17" s="16">
        <v>42705</v>
      </c>
      <c r="F17" s="14" t="s">
        <v>26</v>
      </c>
      <c r="G17" s="14"/>
    </row>
    <row r="18" spans="1:7" ht="18.75">
      <c r="A18" s="1"/>
      <c r="B18" s="4"/>
      <c r="C18" s="2"/>
      <c r="D18" s="12">
        <f>3042+62.13+13.57+76.76+673.31</f>
        <v>3867.7700000000004</v>
      </c>
      <c r="E18" s="17">
        <v>42712</v>
      </c>
      <c r="F18" s="14" t="s">
        <v>15</v>
      </c>
      <c r="G18" s="14"/>
    </row>
    <row r="19" spans="1:7" ht="18.75">
      <c r="A19" s="1"/>
      <c r="B19" s="4"/>
      <c r="C19" s="2"/>
      <c r="D19" s="12">
        <v>61115</v>
      </c>
      <c r="E19" s="16">
        <v>42713</v>
      </c>
      <c r="F19" s="14" t="s">
        <v>13</v>
      </c>
      <c r="G19" s="14"/>
    </row>
    <row r="20" spans="1:7" ht="18.75">
      <c r="A20" s="1"/>
      <c r="B20" s="4"/>
      <c r="C20" s="2"/>
      <c r="D20" s="12">
        <f>1179.62+150</f>
        <v>1329.62</v>
      </c>
      <c r="E20" s="16">
        <v>42717</v>
      </c>
      <c r="F20" s="14" t="s">
        <v>13</v>
      </c>
      <c r="G20" s="14"/>
    </row>
    <row r="21" spans="1:7" ht="18.75">
      <c r="A21" s="9"/>
      <c r="B21" s="10"/>
      <c r="C21" s="8"/>
      <c r="D21" s="12">
        <v>1179.62</v>
      </c>
      <c r="E21" s="16">
        <v>42720</v>
      </c>
      <c r="F21" s="14" t="s">
        <v>13</v>
      </c>
      <c r="G21" s="14"/>
    </row>
    <row r="22" spans="1:7" ht="37.5">
      <c r="A22" s="9"/>
      <c r="B22" s="10"/>
      <c r="C22" s="8"/>
      <c r="D22" s="12">
        <v>8562</v>
      </c>
      <c r="E22" s="17">
        <v>42732</v>
      </c>
      <c r="F22" s="15" t="s">
        <v>27</v>
      </c>
      <c r="G22" s="19" t="s">
        <v>10</v>
      </c>
    </row>
    <row r="23" spans="1:7" ht="37.5">
      <c r="A23" s="1"/>
      <c r="B23" s="4"/>
      <c r="C23" s="2"/>
      <c r="D23" s="12">
        <v>2635.6</v>
      </c>
      <c r="E23" s="17">
        <v>42734</v>
      </c>
      <c r="F23" s="15" t="s">
        <v>27</v>
      </c>
      <c r="G23" s="19" t="s">
        <v>25</v>
      </c>
    </row>
    <row r="24" spans="1:7" ht="19.5">
      <c r="A24" s="3"/>
      <c r="B24" s="5">
        <f>SUM(B3:B23)</f>
        <v>156164.27000000002</v>
      </c>
      <c r="C24" s="3"/>
      <c r="D24" s="5">
        <f>SUM(D3:D23)</f>
        <v>118049.7</v>
      </c>
      <c r="E24" s="3"/>
      <c r="F24" s="3"/>
      <c r="G24" s="3"/>
    </row>
  </sheetData>
  <sheetProtection/>
  <mergeCells count="6">
    <mergeCell ref="A1:C1"/>
    <mergeCell ref="D1:G1"/>
    <mergeCell ref="F3:F6"/>
    <mergeCell ref="G3:G6"/>
    <mergeCell ref="F7:F9"/>
    <mergeCell ref="G7:G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2015-08-28T04:35:53Z</cp:lastPrinted>
  <dcterms:created xsi:type="dcterms:W3CDTF">2015-07-23T15:01:28Z</dcterms:created>
  <dcterms:modified xsi:type="dcterms:W3CDTF">2017-06-06T06:24:38Z</dcterms:modified>
  <cp:category/>
  <cp:version/>
  <cp:contentType/>
  <cp:contentStatus/>
</cp:coreProperties>
</file>