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Фин отчет" sheetId="1" r:id="rId1"/>
  </sheets>
  <definedNames/>
  <calcPr fullCalcOnLoad="1"/>
</workbook>
</file>

<file path=xl/sharedStrings.xml><?xml version="1.0" encoding="utf-8"?>
<sst xmlns="http://schemas.openxmlformats.org/spreadsheetml/2006/main" count="525" uniqueCount="206">
  <si>
    <t>Финансовый отчет</t>
  </si>
  <si>
    <t>по договору о предоставлении гранта Президента Российской Федерации</t>
  </si>
  <si>
    <t>Наименование получателя гранта</t>
  </si>
  <si>
    <t/>
  </si>
  <si>
    <t>Снежинская городская общественная организация помощи детям с ограниченными возможностями здоровья и молодым инвалидам «Бумеранг Добра»</t>
  </si>
  <si>
    <t>ИНН получателя гранта</t>
  </si>
  <si>
    <t>7459990130</t>
  </si>
  <si>
    <t>Название проекта, на реализацию которого предоставляется грант</t>
  </si>
  <si>
    <t>Дата начала реализации проекта</t>
  </si>
  <si>
    <t>Расходы</t>
  </si>
  <si>
    <t>(руб. коп.)</t>
  </si>
  <si>
    <t>№</t>
  </si>
  <si>
    <t>Статья расходов</t>
  </si>
  <si>
    <t>Сумма расходов на реализацию проекта за счет гранта, предусмотренная бюджетом проекта (приложением № 2 к договору с учетом согласованных изменений)</t>
  </si>
  <si>
    <t>Сумма расходов, фактически произведенных</t>
  </si>
  <si>
    <t>Неиспользованная сумма гранта согласно бюджету проекта на конец отчетного периода (столбец 3 – столбец 5)</t>
  </si>
  <si>
    <t>за отчетный период</t>
  </si>
  <si>
    <t>всего (нарастающим итогом с начала реализации проекта)</t>
  </si>
  <si>
    <t>1</t>
  </si>
  <si>
    <t>2</t>
  </si>
  <si>
    <t>3</t>
  </si>
  <si>
    <t>4</t>
  </si>
  <si>
    <t>5</t>
  </si>
  <si>
    <t>6</t>
  </si>
  <si>
    <t>Оплата труда</t>
  </si>
  <si>
    <t>Командировочные расходы</t>
  </si>
  <si>
    <t>Офисные расходы</t>
  </si>
  <si>
    <t>Приобретение, аренда специализированного оборудования, инвентаря и сопутствующие расходы</t>
  </si>
  <si>
    <t>Разработка и поддержка сайтов, информационных систем и иные аналогичные расходы</t>
  </si>
  <si>
    <t>Оплата юридических, информационных, консультационных услуг и иные аналогичные расходы</t>
  </si>
  <si>
    <t>7</t>
  </si>
  <si>
    <t>Расходы на проведение мероприятий</t>
  </si>
  <si>
    <t>8</t>
  </si>
  <si>
    <t>Издательские, полиграфические и сопутствующие расходы</t>
  </si>
  <si>
    <t>9</t>
  </si>
  <si>
    <t>Прочие прямые расходы</t>
  </si>
  <si>
    <t>Итого</t>
  </si>
  <si>
    <t>Расшифровка (реестр) расходов на реализацию проекта за счет гранта за отчетный период</t>
  </si>
  <si>
    <t>№*</t>
  </si>
  <si>
    <t>Получатель денежных средств</t>
  </si>
  <si>
    <t>Дата списания денежных средств со счета получателя гранта</t>
  </si>
  <si>
    <t>№ платежного документа</t>
  </si>
  <si>
    <t>Основание (назначение) платежа</t>
  </si>
  <si>
    <t>Сумма (руб.коп.)</t>
  </si>
  <si>
    <t>Перечень подтверждающих документов</t>
  </si>
  <si>
    <t>3. Офисные расходы</t>
  </si>
  <si>
    <t>Всего по статье расходов «Офисные расходы»</t>
  </si>
  <si>
    <t>X</t>
  </si>
  <si>
    <t>* Расходы группируются в реестре по статьям расходов, предусмотренных бюджетом проекта (приложением № 2 к договору)</t>
  </si>
  <si>
    <t>Остаток денежных средств из суммы полученных платежей по гранту на расчетном счете получателя гранта, указанном в договоре, на начало отчетного периода</t>
  </si>
  <si>
    <t>Сумма платежей по гранту, полученных на расчетный счет, указанный в договоре</t>
  </si>
  <si>
    <t>Сумма фактических расходов на реализацию проекта за счет гранта</t>
  </si>
  <si>
    <t>Остаток денежных средств из суммы полученных платежей по гранту на расчетном счете получателя гранта, указанном в договоре, на конец отчетного периода</t>
  </si>
  <si>
    <t>Достоверность и полноту сведений, приведенных в настоящем отчете, подтверждаю.</t>
  </si>
  <si>
    <t>УФК по Челябинской области (Межрайонная ИФНС № 20 по Челябинской области)</t>
  </si>
  <si>
    <t>Всего по статье расходов «Оплата труда»</t>
  </si>
  <si>
    <t>Председатель СГОО помощи детям "Бумеранг добра"</t>
  </si>
  <si>
    <t>А.А.Широкова</t>
  </si>
  <si>
    <t>Челябинское отделение № 8597 ПАО Сбербанк</t>
  </si>
  <si>
    <t>1. Оплата труда</t>
  </si>
  <si>
    <t>УФК по Челябинской области (Филиал № 9 ГУ - Челябинского регионального отделения Фонда социального страхования Российской Федерации)</t>
  </si>
  <si>
    <t>4. Приобретение, аренда специализированного оборудования, инвентаря и сопутствующие расходы</t>
  </si>
  <si>
    <t>Всего по статье расходов «Приобретение, аренда специализированного оборудования, инвентаря и сопутствуюие расходы»</t>
  </si>
  <si>
    <t>21.08.2020</t>
  </si>
  <si>
    <t>04.09.2020</t>
  </si>
  <si>
    <t>отраслевое страхование за август 2020 года, НДС не облагается</t>
  </si>
  <si>
    <t>НДФЛ за август 2020 года, НДС не облагается</t>
  </si>
  <si>
    <t>отраслевое страхование за сентябрь 2020 года, НДС не облагается</t>
  </si>
  <si>
    <t>НДФЛ за сентябрь 2020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</si>
  <si>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сентябрь 2020 года, НДС не  облагается</t>
  </si>
  <si>
    <t>09.11.2020</t>
  </si>
  <si>
    <t>отраслевое страхование за октябрь 2020 года, НДС не облагается</t>
  </si>
  <si>
    <t>НДФЛ за октябрь 2020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</si>
  <si>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октябрь 2020 года, НДС не  облагается</t>
  </si>
  <si>
    <t>отраслевое страхование за ноябрь 2020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</si>
  <si>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ноябрь 2020 года, НДС не  облагается</t>
  </si>
  <si>
    <t>на развитие гражданского общества от 10.08.2020 г. № 20-2-000794</t>
  </si>
  <si>
    <t>за отчетный период 03.08.2020 г. - 31.03.2021 г.</t>
  </si>
  <si>
    <t>Развитие единого многофункционального центра комплексной медико-социальной и психолого-педагогической реабилитации детей инвалидов, детей с ограниченными возможностями здоровья и инвалидов с детства независимо от возраста на базе СО НКО "Бумеранг добра"</t>
  </si>
  <si>
    <t>Аванс по заработной плате  по реестру № 20 от 21.08.2020 в соответствии с договором 72018559 от 29.08.2017</t>
  </si>
  <si>
    <t>платежное поручение 117 от 04.09.2020 г.</t>
  </si>
  <si>
    <t xml:space="preserve">платежное поручение 116 от 04.09.2020, </t>
  </si>
  <si>
    <t>084-053-052332 страховые взносы на обязательное пенсионное страхование, зачисляемые в ПФ РФ, на выплату страховой пенсии за август 2020 года, НДС не  облагается</t>
  </si>
  <si>
    <t xml:space="preserve">платежное поручение 118 от 04.09.2020 г., </t>
  </si>
  <si>
    <t>Заработная плата по реестру № 24 от 03.09.2020 в соответствии с договором 72018559 от 29.08.2017</t>
  </si>
  <si>
    <t>Аванс по заработной плате по реестру № 26 от 20.09.2020 в соответствии с договором 72018559 от 29.08.2017</t>
  </si>
  <si>
    <t>Заработная плата по реестру № 28 от 06.10.2020 в соответствии с договором 72018559 от 29.08.2017</t>
  </si>
  <si>
    <t>21.09.2020</t>
  </si>
  <si>
    <t>06.10.2020</t>
  </si>
  <si>
    <t>07.10.2020</t>
  </si>
  <si>
    <t>платежное поручение 141 от 06.10.2020 г.</t>
  </si>
  <si>
    <t xml:space="preserve">платежное поручение 143 от 06.10.2020, </t>
  </si>
  <si>
    <t xml:space="preserve">платежное поручение 142 от 06.10.2020 г., </t>
  </si>
  <si>
    <t>21.10.2021</t>
  </si>
  <si>
    <t>Аванс по заработной плате по реестру № 30 от 21.10.2020 в соответствии с договором 72018559 от 29.08.2017</t>
  </si>
  <si>
    <t>06.11.2021</t>
  </si>
  <si>
    <t>Заработная плата по реестру № 32 от 06.11.2020 в соответствии с договором 72018559 от 29.08.2017</t>
  </si>
  <si>
    <t>платежное поручение 184 от 09.11.2020 г.</t>
  </si>
  <si>
    <t xml:space="preserve">платежное поручение 183 от 09.11.2020, </t>
  </si>
  <si>
    <t xml:space="preserve">платежное поручение 185 от 09.11.2020 г., </t>
  </si>
  <si>
    <t>20.11.2020</t>
  </si>
  <si>
    <t>Аванс по заработной плате по реестру № 34 от 20.11.2020 в соответствии с договором 72018559 от 29.08.2017</t>
  </si>
  <si>
    <t>платежное поручение 240 от 04.12.2020 г.</t>
  </si>
  <si>
    <t>04.12.2020</t>
  </si>
  <si>
    <t xml:space="preserve">платежное поручение 241 от 04.12.2020 г., </t>
  </si>
  <si>
    <t>НДФЛ за ноябрь 2020 года, НДС не облагается</t>
  </si>
  <si>
    <t xml:space="preserve">платежное поручение 239 от 04.12.2020, </t>
  </si>
  <si>
    <t>Заработная плата по реестру № 39 от 04.12.2020 в соответствии с договором 72018559 от 29.08.2017</t>
  </si>
  <si>
    <t>21.12.2020</t>
  </si>
  <si>
    <t>Аванс по заработной плате по реестру № 48 от 21.12.2020 в соответствии с договором 72018559 от 29.08.2017</t>
  </si>
  <si>
    <t>Аванс по заработной плате по реестру № 43 от 21.12.2020 в соответствии с договором 72018559 от 29.08.2017</t>
  </si>
  <si>
    <t>28.12.2021</t>
  </si>
  <si>
    <t>Заработная плата по реестру № 53 от 27.12.2020 в соответствии с договором 72018559 от 29.08.2017</t>
  </si>
  <si>
    <t>Заработная плата по реестру № 50 от 27.12.2020 в соответствии с договором 72018559 от 29.08.2017</t>
  </si>
  <si>
    <t>11.01.2021</t>
  </si>
  <si>
    <t>отраслевое страхование за декабрь 2020 года, НДС не облагается</t>
  </si>
  <si>
    <t>платежное поручение 1 от 11.01.2021 г.</t>
  </si>
  <si>
    <t>НДФЛ за декабрь 2020 года, НДС не облагается</t>
  </si>
  <si>
    <t xml:space="preserve">платежное поручение 294 от 11.01.2021, </t>
  </si>
  <si>
    <t>084-053-052332 страховые взносы на обязательное пенсионное страхование, зачисляемые в ПФ РФ, на выплату страховой пенсии за декабрь 2020 года, НДС не  облагается</t>
  </si>
  <si>
    <t xml:space="preserve">платежное поручение 2 от 11.01.2021 г., </t>
  </si>
  <si>
    <t>20.01.2021</t>
  </si>
  <si>
    <t>Аванс по заработной плате по реестру № 2 от 20.01.2021 в соответствии с договором 72018559 от 29.08.2017</t>
  </si>
  <si>
    <t>05.02.2021</t>
  </si>
  <si>
    <t>Заработная плата по реестру № 5 от 05.02.2021 в соответствии с договором 72018559 от 29.08.2017</t>
  </si>
  <si>
    <t>09.02.2021</t>
  </si>
  <si>
    <t>отраслевое страхование за январь 2021 года, НДС не облагается</t>
  </si>
  <si>
    <t>НДФЛ за январь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</si>
  <si>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январь 2021 года, НДС не  облагается</t>
  </si>
  <si>
    <t>платежное поручение 38 от 09.02.2021 г.</t>
  </si>
  <si>
    <t xml:space="preserve">платежное поручение 34 от 09.02.2021, </t>
  </si>
  <si>
    <t>20.02.2021</t>
  </si>
  <si>
    <t>Аванс по заработной плате по реестру № 8 от 20.02.2021 в соответствии с договором 72018559 от 29.08.2017</t>
  </si>
  <si>
    <t>05.03.2021</t>
  </si>
  <si>
    <t>платежное поручение 63 от 05.03.2021 г.</t>
  </si>
  <si>
    <t xml:space="preserve">платежное поручение 64 от 05.03.2021, </t>
  </si>
  <si>
    <t>отраслевое страхование за февраль 2021 года, НДС не облагается</t>
  </si>
  <si>
    <t>НДФЛ за февраль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</si>
  <si>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февраль 2021 года, НДС не  облагается</t>
  </si>
  <si>
    <t xml:space="preserve">платежное поручение 62 от 05.03.2021 г., </t>
  </si>
  <si>
    <t xml:space="preserve">платежное поручение 39 от 09.02.2021 г., </t>
  </si>
  <si>
    <t>Заработная плата по реестру № 11 от 05.03.2021 в соответствии с договором 72018559 от 29.08.2017</t>
  </si>
  <si>
    <t>18.03.2021</t>
  </si>
  <si>
    <t>Аванс по заработной плате по реестру № 15 от 18.03.2021 в соответствии с договором 72018559 от 29.08.2017</t>
  </si>
  <si>
    <t>УФК по Челябинской области (МБОУ СКОШ № 122) (20696Ц80430)</t>
  </si>
  <si>
    <t>00000000000000000130 частичная оплата за коммунальные услуги за июль 2020 года по договору 5 от 16.07.2020 г., акт об оказании услуг 18 от 31.07.2020, счет 18 от 31.07.2020 г., НДС не облагается</t>
  </si>
  <si>
    <t>акт № 18 от 31.07.2020 г., договор о возмещении коммунальных услуг № 5 от 16.07.2020 г., платежное поручение 106 от 21.08.2020 г., счет 18 от 31.07.2020 г.</t>
  </si>
  <si>
    <t>Комиссия за услуги E-invoicing за период с 01.08.20 по 31.08.2020 с НДС</t>
  </si>
  <si>
    <t xml:space="preserve"> банковский ордер 33908 от 04.09 .2020</t>
  </si>
  <si>
    <t>00000000000000000130 частичная оплата за коммунальные услуги за август 2020 года по договору 5 от 16.07.2020 г., акт об оказании услуг 21 от 31.08.2020, счет 21 от 31.08.2020 г., НДС не облагается</t>
  </si>
  <si>
    <t>акт № 21 от 31.08.2020 г., договор о возмещении коммунальных услуг № 5 от 16.07.2020 г., платежное поручение 119 от 04.09.2020 г., счет 21 от 31.08.2020 г.</t>
  </si>
  <si>
    <t xml:space="preserve"> счет-фактура 000345015-16-0000 от 02.09.2020 г., банковский ордер 811161 от 08.09 .2020</t>
  </si>
  <si>
    <t>Комиссия за услуги E-invoicing за период с 01.09.20 по 30.09.2020 с НДС</t>
  </si>
  <si>
    <t xml:space="preserve"> счет-фактура 000383717-16-0000 от 02.10.2020 г., банковский ордер 98282 от 02.10 .2020</t>
  </si>
  <si>
    <t>Комиссия в другие банки (кредитные организации) на ПП/ПТ через ДБО согласно договору РКО № 40703810672000000686 от 17.08.2017 г. Документы : № 155 (11000 руб.) от 16.10.2020</t>
  </si>
  <si>
    <t>Комиссия в другие банки (кредитные организации) на ПП/ПТ через ДБО согласно договору РКО № 40703810672000000686 от 17.08.2017 г. Документы : № 119 (11000 руб.) от 03.09.2020</t>
  </si>
  <si>
    <t xml:space="preserve"> банковский ордер 698697 от 16.10 .2020</t>
  </si>
  <si>
    <t>00000000000000000130 частичная оплата за коммунальные услуги за сентябрь 2020 года по договору 5 от 16.07.2020 г., акт об оказании услуг 24 от 30.09.2020, счет 24 от 30.09.2020 г., НДС не облагается</t>
  </si>
  <si>
    <t>акт № 24 от 30.09.2020 г., договор о возмещении коммунальных услуг № 5 от 16.07.2020 г., платежное поручение 155 от 16.10.2020 г., счет 24 от 30.09.2020 г.</t>
  </si>
  <si>
    <t>Комиссия в другие банки (кредитные организации) на ПП/ПТ через ДБО согласно договору РКО № 40703810672000000686 от 17.08.2017 г. Документы : № 169 (11000 руб.) от 02.11.2020</t>
  </si>
  <si>
    <t xml:space="preserve"> банковский ордер 122165 от 03.11.2020</t>
  </si>
  <si>
    <t>00000000000000000130 частичная оплата за коммунальные услуги за октябрь 2020 года по договору 5 от 16.07.2020 г., акт об оказании услуг 27 от 31.10.2020, счет 27 от 31.10.2020 г., НДС не облагается</t>
  </si>
  <si>
    <t>акт № 27 от 31.10.2020 г., договор о возмещении коммунальных услуг № 5 от 16.07.2020 г., платежное поручение 169 от 03.11.2020 г., счет 27 от 31.10.2020 г.</t>
  </si>
  <si>
    <t>Комиссия за услуги E-invoicing за период с 01.10.20 по 31.10.2020 с НДС</t>
  </si>
  <si>
    <t xml:space="preserve"> счет-фактура 00043759-16-0000 от 05.11.2020 г., банковский ордер 883490 от 05.11 .2020</t>
  </si>
  <si>
    <t>00000000000000000130 частичная оплата за коммунальные услуги за ноябрь 2020 года по договору 5 от 16.07.2020 г., акт об оказании услуг 29 от 30.11.2020, счет 29 от 30.11.2020 г., НДС не облагается</t>
  </si>
  <si>
    <t>акт № 29 от 30.11.2020 г., договор о возмещении коммунальных услуг № 5 от 16.07.2020 г., платежное поручение 212 от 30.11.2020 г., счет 29 от 30.11.2020 г.</t>
  </si>
  <si>
    <t>Комиссия в другие банки (кредитные организации) на ПП/ПТ через ДБО согласно договору РКО № 40703810672000000686 от 17.08.2017 г. Документы : № 212 (11000 руб.) от 30.11.2020</t>
  </si>
  <si>
    <t xml:space="preserve"> банковский ордер 749065 от 30.11.2020</t>
  </si>
  <si>
    <t>Комиссия за услуги E-invoicing за период с 01.11.20 по 30.11.2020 с НДС</t>
  </si>
  <si>
    <t xml:space="preserve"> счет-фактура 000485760-16-0000 от 03.12.2020 г., банковский ордер 494646 от 03.12 .2020</t>
  </si>
  <si>
    <t>00000000000000000130 частичная оплата за коммунальные услуги за декабрь 2020 года по договору 5 от 16.07.2020 г., акт об оказании услуг 30 от 25.12.2020, счет 30 от 25.12.2020 г., НДС не облагается</t>
  </si>
  <si>
    <t>акт № 30 от 25.12.2020 г., договор о возмещении коммунальных услуг № 5 от 16.07.2020 г., платежное поручение 259 от 28.12.2020 г., счет 30 от 25.12.2020 г.</t>
  </si>
  <si>
    <t>Комиссия в другие банки (кредитные организации) на ПП/ПТ через ДБО согласно договору РКО № 40703810672000000686 от 17.08.2017 г. Документы : № 259 (11000 руб.) от 28.12.2020</t>
  </si>
  <si>
    <t xml:space="preserve"> банковский ордер 123233 от 28.12.2020</t>
  </si>
  <si>
    <t>Комиссия за услуги E-invoicing за период с 01.12.20 по 31.12.2020 с НДС</t>
  </si>
  <si>
    <t xml:space="preserve"> счет-фактура 00007160-16-0000 от 11.01.2021 г., банковский ордер 650116 от 11.01.2021</t>
  </si>
  <si>
    <t>Комиссия за услуги E-invoicing за период с 01.01.21 по 31.01.2021 с НДС</t>
  </si>
  <si>
    <t xml:space="preserve"> счет-фактура 000050347-16-0000 от 02.02.2021 г., банковский ордер 914622 от 02.02.2021</t>
  </si>
  <si>
    <t>Комиссия в другие банки (кредитные организации) на ПП/ПТ через ДБО согласно договору РКО № 40703810672000000686 от 17.08.2017 г. Документы : № 47 (11000 руб.) от 15.02.2021</t>
  </si>
  <si>
    <t xml:space="preserve"> банковский ордер 893836 от 16.02.2021</t>
  </si>
  <si>
    <t>00000000000000000130 частичная оплата за коммунальные услуги за январь 2021 года по договору 3 от 20.01.2021 г., акт об оказании услуг 2 от 31.01.2021, счет 2 от 31.01.2021 г., НДС не облагается</t>
  </si>
  <si>
    <t>акт № 2 от 31.01.2021 г., договор о возмещении коммунальных услуг № 3 от 20.01.2021 г., платежное поручение 47 от 16.02.2021 г., счет 2 от 31.01.2021 г.</t>
  </si>
  <si>
    <t>Комиссия за услуги E-invoicing за период с 01.02.21 по 28.02.2021 с НДС</t>
  </si>
  <si>
    <t xml:space="preserve"> счет-фактура 000099847-16-0000 от 02.03.2021 г., банковский ордер 594637 от 02.03.2021</t>
  </si>
  <si>
    <t>00000000000000000130 частичная оплата за коммунальные услуги за февраль 2021 года по договору 3 от 20.01.2021 г., акт об оказании услуг 6 от 28.02.2021, счет 6 от 28.02.2021 г., НДС не облагается</t>
  </si>
  <si>
    <t>акт № 6 от 28.02.2021 г., договор о возмещении коммунальных услуг № 3 от 20.01.2021 г., платежное поручение 82 от 09.03.2021 г., счет 6 от 28.02.2021 г.</t>
  </si>
  <si>
    <t>Комиссия в другие банки (кредитные организации) на ПП/ПТ через ДБО согласно договору РКО № 40703810672000000686 от 17.08.2017 г. Документы : № 82 (11000 руб.) от 09.03.2021</t>
  </si>
  <si>
    <t xml:space="preserve"> банковский ордер 56542 от 09.03.2021</t>
  </si>
  <si>
    <t>реестр № 20 от 21.08.2020 г., трудовые договоры №№ 2-10 от 01.08.2020 г., платежное поручение № 31521 от 20.08.2020 г.</t>
  </si>
  <si>
    <t>реестр № 24 от 03.09.2020 г.,  трудовые договоры №№ 2-10 от 01.08.2020 г., платежное поручение № 661 от 04.09.2020 г., расчетная ведомость за август 2020 года</t>
  </si>
  <si>
    <t>реестр № 26 от 21.09.2020 г.,  трудовые договоры №№ 2-10 от 01.08.2020 г., платежное поручение № 3421 от 21.09.2020 г.</t>
  </si>
  <si>
    <r>
      <t>реестр № 28 от 06.10.2020 г.,  трудовые договоры №№ 2-10 от 01.08.2020 г.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 xml:space="preserve"> платежное поручение № 29941 от 06.10.2020 г., расчетная ведомость за сентябрь 2020 года</t>
    </r>
  </si>
  <si>
    <t>реестр № 30 от 21.10.2020 г.,  трудовые договоры №№ 2-10 от 01.08.2020 г., платежное поручение № 7330 от 21.10.2020 г.</t>
  </si>
  <si>
    <t>реестр № 32 от 06.11.2020 г., трудовые договоры №№ 2-10 от 01.08.2020 г., платежное поручение № 7650 от 06.11.2020 г., расчетная ведомость за октябрь 2020 года</t>
  </si>
  <si>
    <t>реестр № 34 от 20.11.2020 г.,  трудовые договоры №№ 2-10 от 01.08.2020 г., платежное поручение № 26346 от 20.11.2020 г.</t>
  </si>
  <si>
    <t>реестр № 39 от 04.12.2020 г.,  трудовые договоры №№ 2-10 от 01.08.2020 г., платежное поручение № 14765от 04.12.2020 г., расчетная ведомость за ноябрь 2020 года</t>
  </si>
  <si>
    <t>реестр № 48 от 21.12.2020 г.,  трудовые договоры №№ 2-10 от 01.08.2020 г., платежное поручение № 35700 от 21.12.2020 г.</t>
  </si>
  <si>
    <t>реестр № 43 от 21.12.2020 г.,  трудовые договоры №№ 2-10 от 01.08.2020 г., платежное поручение № 4891 от 21.12.2020 г.</t>
  </si>
  <si>
    <t>реестр № 53 от 28.12.2020 г.,  трудовые договоры №№ 2-10 от 01.08.2020 г., платежное поручение № 56850 от 28.12.2020 г., расчетная ведомость за декабрь 2020 года</t>
  </si>
  <si>
    <t>реестр № 50 от 28.12.2020 г.,  трудовые договоры №№ 2-10 от 01.08.2020 г., платежное поручение № 296 от 28.12.2020 г., расчетная ведомость за декабрь 2020 года</t>
  </si>
  <si>
    <t>реестр № 2 от 20.01.2021 г.,  трудовые договоры №№ 2-10 от 01.08.2020 г., платежное поручение № 27790 от 20.01.2021 г.</t>
  </si>
  <si>
    <t>реестр № 5 от 05.02.2021 г.,  трудовые договоры №№ 2-10 от 01.08.2020 г.., платежное поручение № 22553 от 05.02.2021 г., расчетная ведомость за январь 2021 года</t>
  </si>
  <si>
    <t>реестр № 8 от 20.02.2021 г.,  трудовые договоры №№ 2-10 от 01.08.2020 г., платежное поручение № 728 от 20.02.2021 г.</t>
  </si>
  <si>
    <t>реестр № 11 от 05.03.2021 г.,  трудовые договоры №№ 2-10 от 01.08.2020 г., платежное поручение № 378 от 05.03.2021 г., расчетная ведомость за февраль 2021 года</t>
  </si>
  <si>
    <t>реестр № 15 от 18.02.2021 г.,  трудовые договоры №№ 2-10 от 01.08.2020 г., платежное поручение № 50229 от 18.03.2021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</si>
</sst>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</numFmts>
  <fonts count="43">
    <font>
      <sz val="13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zoomScalePageLayoutView="0" workbookViewId="0" topLeftCell="A89">
      <selection activeCell="A108" sqref="A108:H108"/>
    </sheetView>
  </sheetViews>
  <sheetFormatPr defaultColWidth="11.5546875" defaultRowHeight="16.5"/>
  <cols>
    <col min="1" max="1" width="4.99609375" style="0" customWidth="1"/>
    <col min="2" max="2" width="34.6640625" style="0" customWidth="1"/>
    <col min="3" max="3" width="14.99609375" style="0" customWidth="1"/>
    <col min="4" max="4" width="10.5546875" style="0" customWidth="1"/>
    <col min="5" max="5" width="11.99609375" style="0" customWidth="1"/>
    <col min="6" max="6" width="17.99609375" style="0" customWidth="1"/>
    <col min="7" max="7" width="4.6640625" style="0" customWidth="1"/>
    <col min="8" max="8" width="11.99609375" style="0" customWidth="1"/>
    <col min="9" max="9" width="27.10546875" style="0" customWidth="1"/>
  </cols>
  <sheetData>
    <row r="1" spans="1:9" ht="16.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6.5">
      <c r="A2" s="21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6.5">
      <c r="A3" s="23" t="s">
        <v>76</v>
      </c>
      <c r="B3" s="22"/>
      <c r="C3" s="22"/>
      <c r="D3" s="22"/>
      <c r="E3" s="22"/>
      <c r="F3" s="22"/>
      <c r="G3" s="22"/>
      <c r="H3" s="22"/>
      <c r="I3" s="22"/>
    </row>
    <row r="4" spans="1:9" ht="16.5">
      <c r="A4" s="23" t="s">
        <v>77</v>
      </c>
      <c r="B4" s="22"/>
      <c r="C4" s="22"/>
      <c r="D4" s="22"/>
      <c r="E4" s="22"/>
      <c r="F4" s="22"/>
      <c r="G4" s="22"/>
      <c r="H4" s="22"/>
      <c r="I4" s="22"/>
    </row>
    <row r="5" ht="6.75" customHeight="1"/>
    <row r="6" spans="1:9" ht="39.75" customHeight="1">
      <c r="A6" s="24" t="s">
        <v>2</v>
      </c>
      <c r="B6" s="24" t="s">
        <v>3</v>
      </c>
      <c r="C6" s="24" t="s">
        <v>4</v>
      </c>
      <c r="D6" s="24" t="s">
        <v>3</v>
      </c>
      <c r="E6" s="24" t="s">
        <v>3</v>
      </c>
      <c r="F6" s="24" t="s">
        <v>3</v>
      </c>
      <c r="G6" s="24" t="s">
        <v>3</v>
      </c>
      <c r="H6" s="24" t="s">
        <v>3</v>
      </c>
      <c r="I6" s="24" t="s">
        <v>3</v>
      </c>
    </row>
    <row r="7" spans="1:9" ht="16.5">
      <c r="A7" s="24" t="s">
        <v>5</v>
      </c>
      <c r="B7" s="24" t="s">
        <v>3</v>
      </c>
      <c r="C7" s="24" t="s">
        <v>6</v>
      </c>
      <c r="D7" s="24" t="s">
        <v>3</v>
      </c>
      <c r="E7" s="24" t="s">
        <v>3</v>
      </c>
      <c r="F7" s="24" t="s">
        <v>3</v>
      </c>
      <c r="G7" s="24" t="s">
        <v>3</v>
      </c>
      <c r="H7" s="24" t="s">
        <v>3</v>
      </c>
      <c r="I7" s="24" t="s">
        <v>3</v>
      </c>
    </row>
    <row r="8" spans="1:9" ht="54.75" customHeight="1">
      <c r="A8" s="24" t="s">
        <v>7</v>
      </c>
      <c r="B8" s="24" t="s">
        <v>3</v>
      </c>
      <c r="C8" s="26" t="s">
        <v>78</v>
      </c>
      <c r="D8" s="24" t="s">
        <v>3</v>
      </c>
      <c r="E8" s="24" t="s">
        <v>3</v>
      </c>
      <c r="F8" s="24" t="s">
        <v>3</v>
      </c>
      <c r="G8" s="24" t="s">
        <v>3</v>
      </c>
      <c r="H8" s="24" t="s">
        <v>3</v>
      </c>
      <c r="I8" s="24" t="s">
        <v>3</v>
      </c>
    </row>
    <row r="9" spans="1:9" ht="16.5">
      <c r="A9" s="24" t="s">
        <v>8</v>
      </c>
      <c r="B9" s="24" t="s">
        <v>3</v>
      </c>
      <c r="C9" s="27">
        <v>44046</v>
      </c>
      <c r="D9" s="24" t="s">
        <v>3</v>
      </c>
      <c r="E9" s="24" t="s">
        <v>3</v>
      </c>
      <c r="F9" s="24" t="s">
        <v>3</v>
      </c>
      <c r="G9" s="24" t="s">
        <v>3</v>
      </c>
      <c r="H9" s="24" t="s">
        <v>3</v>
      </c>
      <c r="I9" s="24" t="s">
        <v>3</v>
      </c>
    </row>
    <row r="10" ht="6.75" customHeight="1"/>
    <row r="11" spans="1:9" ht="16.5">
      <c r="A11" s="21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16.5">
      <c r="I12" s="1" t="s">
        <v>10</v>
      </c>
    </row>
    <row r="13" spans="1:9" ht="39.75" customHeight="1">
      <c r="A13" s="25" t="s">
        <v>11</v>
      </c>
      <c r="B13" s="25" t="s">
        <v>12</v>
      </c>
      <c r="C13" s="25" t="s">
        <v>3</v>
      </c>
      <c r="D13" s="25" t="s">
        <v>13</v>
      </c>
      <c r="E13" s="25" t="s">
        <v>3</v>
      </c>
      <c r="F13" s="25" t="s">
        <v>14</v>
      </c>
      <c r="G13" s="25" t="s">
        <v>3</v>
      </c>
      <c r="H13" s="25" t="s">
        <v>3</v>
      </c>
      <c r="I13" s="25" t="s">
        <v>15</v>
      </c>
    </row>
    <row r="14" spans="1:9" ht="39.75" customHeight="1">
      <c r="A14" s="24" t="s">
        <v>3</v>
      </c>
      <c r="B14" s="24" t="s">
        <v>3</v>
      </c>
      <c r="C14" s="24" t="s">
        <v>3</v>
      </c>
      <c r="D14" s="24" t="s">
        <v>3</v>
      </c>
      <c r="E14" s="24" t="s">
        <v>3</v>
      </c>
      <c r="F14" s="2" t="s">
        <v>16</v>
      </c>
      <c r="G14" s="25" t="s">
        <v>17</v>
      </c>
      <c r="H14" s="25" t="s">
        <v>3</v>
      </c>
      <c r="I14" s="25" t="s">
        <v>3</v>
      </c>
    </row>
    <row r="15" spans="1:9" ht="16.5">
      <c r="A15" s="2" t="s">
        <v>18</v>
      </c>
      <c r="B15" s="25" t="s">
        <v>19</v>
      </c>
      <c r="C15" s="25" t="s">
        <v>3</v>
      </c>
      <c r="D15" s="25" t="s">
        <v>20</v>
      </c>
      <c r="E15" s="25" t="s">
        <v>3</v>
      </c>
      <c r="F15" s="2" t="s">
        <v>21</v>
      </c>
      <c r="G15" s="25" t="s">
        <v>22</v>
      </c>
      <c r="H15" s="25" t="s">
        <v>3</v>
      </c>
      <c r="I15" s="2" t="s">
        <v>23</v>
      </c>
    </row>
    <row r="16" spans="1:9" ht="24.75" customHeight="1">
      <c r="A16" s="2" t="s">
        <v>18</v>
      </c>
      <c r="B16" s="28" t="s">
        <v>24</v>
      </c>
      <c r="C16" s="28" t="s">
        <v>3</v>
      </c>
      <c r="D16" s="29">
        <v>2650271.93</v>
      </c>
      <c r="E16" s="28" t="s">
        <v>3</v>
      </c>
      <c r="F16" s="3">
        <f>H72</f>
        <v>1214120.94</v>
      </c>
      <c r="G16" s="29">
        <f>F16</f>
        <v>1214120.94</v>
      </c>
      <c r="H16" s="28" t="s">
        <v>3</v>
      </c>
      <c r="I16" s="3">
        <f>D16-G16</f>
        <v>1436150.9900000002</v>
      </c>
    </row>
    <row r="17" spans="1:9" ht="24.75" customHeight="1">
      <c r="A17" s="2" t="s">
        <v>19</v>
      </c>
      <c r="B17" s="28" t="s">
        <v>25</v>
      </c>
      <c r="C17" s="28" t="s">
        <v>3</v>
      </c>
      <c r="D17" s="29">
        <v>0</v>
      </c>
      <c r="E17" s="28" t="s">
        <v>3</v>
      </c>
      <c r="F17" s="3">
        <v>0</v>
      </c>
      <c r="G17" s="29">
        <v>0</v>
      </c>
      <c r="H17" s="28" t="s">
        <v>3</v>
      </c>
      <c r="I17" s="3">
        <v>0</v>
      </c>
    </row>
    <row r="18" spans="1:9" ht="24.75" customHeight="1">
      <c r="A18" s="2" t="s">
        <v>20</v>
      </c>
      <c r="B18" s="28" t="s">
        <v>26</v>
      </c>
      <c r="C18" s="28" t="s">
        <v>3</v>
      </c>
      <c r="D18" s="29">
        <v>192310</v>
      </c>
      <c r="E18" s="28" t="s">
        <v>3</v>
      </c>
      <c r="F18" s="3">
        <f>H96</f>
        <v>90335</v>
      </c>
      <c r="G18" s="30">
        <f>F18</f>
        <v>90335</v>
      </c>
      <c r="H18" s="31"/>
      <c r="I18" s="3">
        <f>D18-G18</f>
        <v>101975</v>
      </c>
    </row>
    <row r="19" spans="1:9" ht="24.75" customHeight="1">
      <c r="A19" s="2" t="s">
        <v>21</v>
      </c>
      <c r="B19" s="28" t="s">
        <v>27</v>
      </c>
      <c r="C19" s="28" t="s">
        <v>3</v>
      </c>
      <c r="D19" s="29">
        <v>3227.07</v>
      </c>
      <c r="E19" s="28" t="s">
        <v>3</v>
      </c>
      <c r="F19" s="3">
        <v>0</v>
      </c>
      <c r="G19" s="29">
        <f>F19</f>
        <v>0</v>
      </c>
      <c r="H19" s="28" t="s">
        <v>3</v>
      </c>
      <c r="I19" s="3">
        <f>D19-G19</f>
        <v>3227.07</v>
      </c>
    </row>
    <row r="20" spans="1:9" ht="24.75" customHeight="1">
      <c r="A20" s="2" t="s">
        <v>22</v>
      </c>
      <c r="B20" s="28" t="s">
        <v>28</v>
      </c>
      <c r="C20" s="28" t="s">
        <v>3</v>
      </c>
      <c r="D20" s="29">
        <v>0</v>
      </c>
      <c r="E20" s="28" t="s">
        <v>3</v>
      </c>
      <c r="F20" s="3">
        <v>0</v>
      </c>
      <c r="G20" s="29">
        <v>0</v>
      </c>
      <c r="H20" s="28" t="s">
        <v>3</v>
      </c>
      <c r="I20" s="3">
        <v>0</v>
      </c>
    </row>
    <row r="21" spans="1:9" ht="24.75" customHeight="1">
      <c r="A21" s="2" t="s">
        <v>23</v>
      </c>
      <c r="B21" s="28" t="s">
        <v>29</v>
      </c>
      <c r="C21" s="28" t="s">
        <v>3</v>
      </c>
      <c r="D21" s="29">
        <v>0</v>
      </c>
      <c r="E21" s="28" t="s">
        <v>3</v>
      </c>
      <c r="F21" s="3">
        <v>0</v>
      </c>
      <c r="G21" s="29">
        <f>F21</f>
        <v>0</v>
      </c>
      <c r="H21" s="28" t="s">
        <v>3</v>
      </c>
      <c r="I21" s="3">
        <f>D21-G21</f>
        <v>0</v>
      </c>
    </row>
    <row r="22" spans="1:9" ht="24.75" customHeight="1">
      <c r="A22" s="2" t="s">
        <v>30</v>
      </c>
      <c r="B22" s="28" t="s">
        <v>31</v>
      </c>
      <c r="C22" s="28" t="s">
        <v>3</v>
      </c>
      <c r="D22" s="29">
        <v>0</v>
      </c>
      <c r="E22" s="28" t="s">
        <v>3</v>
      </c>
      <c r="F22" s="3">
        <v>0</v>
      </c>
      <c r="G22" s="29">
        <v>0</v>
      </c>
      <c r="H22" s="28" t="s">
        <v>3</v>
      </c>
      <c r="I22" s="3">
        <f>D22-G22</f>
        <v>0</v>
      </c>
    </row>
    <row r="23" spans="1:9" ht="24.75" customHeight="1">
      <c r="A23" s="2" t="s">
        <v>32</v>
      </c>
      <c r="B23" s="28" t="s">
        <v>33</v>
      </c>
      <c r="C23" s="28" t="s">
        <v>3</v>
      </c>
      <c r="D23" s="29">
        <v>0</v>
      </c>
      <c r="E23" s="28" t="s">
        <v>3</v>
      </c>
      <c r="F23" s="3">
        <v>0</v>
      </c>
      <c r="G23" s="29">
        <v>0</v>
      </c>
      <c r="H23" s="28" t="s">
        <v>3</v>
      </c>
      <c r="I23" s="3">
        <v>0</v>
      </c>
    </row>
    <row r="24" spans="1:9" ht="24.75" customHeight="1">
      <c r="A24" s="2" t="s">
        <v>34</v>
      </c>
      <c r="B24" s="28" t="s">
        <v>35</v>
      </c>
      <c r="C24" s="28" t="s">
        <v>3</v>
      </c>
      <c r="D24" s="29">
        <v>0</v>
      </c>
      <c r="E24" s="28" t="s">
        <v>3</v>
      </c>
      <c r="F24" s="3">
        <v>0</v>
      </c>
      <c r="G24" s="29">
        <v>0</v>
      </c>
      <c r="H24" s="28" t="s">
        <v>3</v>
      </c>
      <c r="I24" s="3">
        <v>0</v>
      </c>
    </row>
    <row r="25" spans="1:9" ht="16.5">
      <c r="A25" s="25" t="s">
        <v>36</v>
      </c>
      <c r="B25" s="25" t="s">
        <v>3</v>
      </c>
      <c r="C25" s="25" t="s">
        <v>3</v>
      </c>
      <c r="D25" s="29">
        <f>SUM(D16:E24)</f>
        <v>2845809</v>
      </c>
      <c r="E25" s="25" t="s">
        <v>3</v>
      </c>
      <c r="F25" s="3">
        <f>F16+F17+F18+F19+F20+F21+F22+F23+F24</f>
        <v>1304455.94</v>
      </c>
      <c r="G25" s="29">
        <f>G16+G18+G19+G21</f>
        <v>1304455.94</v>
      </c>
      <c r="H25" s="25" t="s">
        <v>3</v>
      </c>
      <c r="I25" s="3">
        <f>D25-G25</f>
        <v>1541353.06</v>
      </c>
    </row>
    <row r="26" spans="1:9" ht="16.5">
      <c r="A26" s="7"/>
      <c r="B26" s="7"/>
      <c r="C26" s="7"/>
      <c r="D26" s="6"/>
      <c r="E26" s="7"/>
      <c r="F26" s="6"/>
      <c r="G26" s="6"/>
      <c r="H26" s="7"/>
      <c r="I26" s="6"/>
    </row>
    <row r="27" spans="1:9" ht="16.5">
      <c r="A27" s="7"/>
      <c r="B27" s="7"/>
      <c r="C27" s="7"/>
      <c r="D27" s="6"/>
      <c r="E27" s="7"/>
      <c r="F27" s="6"/>
      <c r="G27" s="6"/>
      <c r="H27" s="7"/>
      <c r="I27" s="6"/>
    </row>
    <row r="29" spans="1:9" ht="16.5">
      <c r="A29" s="21" t="s">
        <v>37</v>
      </c>
      <c r="B29" s="22"/>
      <c r="C29" s="22"/>
      <c r="D29" s="22"/>
      <c r="E29" s="22"/>
      <c r="F29" s="22"/>
      <c r="G29" s="22"/>
      <c r="H29" s="22"/>
      <c r="I29" s="22"/>
    </row>
    <row r="31" spans="1:9" ht="51">
      <c r="A31" s="2" t="s">
        <v>38</v>
      </c>
      <c r="B31" s="2" t="s">
        <v>39</v>
      </c>
      <c r="C31" s="2" t="s">
        <v>40</v>
      </c>
      <c r="D31" s="2" t="s">
        <v>41</v>
      </c>
      <c r="E31" s="25" t="s">
        <v>42</v>
      </c>
      <c r="F31" s="25" t="s">
        <v>3</v>
      </c>
      <c r="G31" s="25" t="s">
        <v>3</v>
      </c>
      <c r="H31" s="2" t="s">
        <v>43</v>
      </c>
      <c r="I31" s="2" t="s">
        <v>44</v>
      </c>
    </row>
    <row r="32" spans="1:9" ht="16.5">
      <c r="A32" s="2" t="s">
        <v>18</v>
      </c>
      <c r="B32" s="2" t="s">
        <v>19</v>
      </c>
      <c r="C32" s="2" t="s">
        <v>20</v>
      </c>
      <c r="D32" s="2" t="s">
        <v>21</v>
      </c>
      <c r="E32" s="25" t="s">
        <v>22</v>
      </c>
      <c r="F32" s="25" t="s">
        <v>3</v>
      </c>
      <c r="G32" s="25" t="s">
        <v>3</v>
      </c>
      <c r="H32" s="2" t="s">
        <v>23</v>
      </c>
      <c r="I32" s="2" t="s">
        <v>30</v>
      </c>
    </row>
    <row r="33" spans="1:9" ht="16.5">
      <c r="A33" s="35" t="s">
        <v>59</v>
      </c>
      <c r="B33" s="36"/>
      <c r="C33" s="36"/>
      <c r="D33" s="36"/>
      <c r="E33" s="36"/>
      <c r="F33" s="36"/>
      <c r="G33" s="36"/>
      <c r="H33" s="36"/>
      <c r="I33" s="37"/>
    </row>
    <row r="34" spans="1:9" ht="51">
      <c r="A34" s="2">
        <v>1</v>
      </c>
      <c r="B34" s="2" t="s">
        <v>58</v>
      </c>
      <c r="C34" s="8" t="s">
        <v>63</v>
      </c>
      <c r="D34" s="2">
        <v>20</v>
      </c>
      <c r="E34" s="39" t="s">
        <v>79</v>
      </c>
      <c r="F34" s="40"/>
      <c r="G34" s="41"/>
      <c r="H34" s="13">
        <v>60000</v>
      </c>
      <c r="I34" s="12" t="s">
        <v>189</v>
      </c>
    </row>
    <row r="35" spans="1:9" ht="38.25" customHeight="1">
      <c r="A35" s="2">
        <v>2</v>
      </c>
      <c r="B35" s="2" t="s">
        <v>60</v>
      </c>
      <c r="C35" s="8" t="s">
        <v>64</v>
      </c>
      <c r="D35" s="9">
        <v>117</v>
      </c>
      <c r="E35" s="32" t="s">
        <v>65</v>
      </c>
      <c r="F35" s="33"/>
      <c r="G35" s="34"/>
      <c r="H35" s="14">
        <v>274.42</v>
      </c>
      <c r="I35" s="11" t="s">
        <v>80</v>
      </c>
    </row>
    <row r="36" spans="1:9" ht="66.75" customHeight="1">
      <c r="A36" s="2">
        <v>3</v>
      </c>
      <c r="B36" s="2" t="s">
        <v>54</v>
      </c>
      <c r="C36" s="8" t="s">
        <v>64</v>
      </c>
      <c r="D36" s="2">
        <v>116</v>
      </c>
      <c r="E36" s="39" t="s">
        <v>66</v>
      </c>
      <c r="F36" s="40"/>
      <c r="G36" s="41"/>
      <c r="H36" s="13">
        <v>16640</v>
      </c>
      <c r="I36" s="12" t="s">
        <v>81</v>
      </c>
    </row>
    <row r="37" spans="1:9" ht="42" customHeight="1">
      <c r="A37" s="2">
        <v>4</v>
      </c>
      <c r="B37" s="2" t="s">
        <v>54</v>
      </c>
      <c r="C37" s="8" t="s">
        <v>64</v>
      </c>
      <c r="D37" s="9">
        <v>118</v>
      </c>
      <c r="E37" s="32" t="s">
        <v>82</v>
      </c>
      <c r="F37" s="33"/>
      <c r="G37" s="34"/>
      <c r="H37" s="14">
        <v>27442</v>
      </c>
      <c r="I37" s="11" t="s">
        <v>83</v>
      </c>
    </row>
    <row r="38" spans="1:9" ht="63" customHeight="1">
      <c r="A38" s="2">
        <v>5</v>
      </c>
      <c r="B38" s="2" t="s">
        <v>58</v>
      </c>
      <c r="C38" s="8" t="s">
        <v>64</v>
      </c>
      <c r="D38" s="2">
        <v>24</v>
      </c>
      <c r="E38" s="39" t="s">
        <v>84</v>
      </c>
      <c r="F38" s="40"/>
      <c r="G38" s="41"/>
      <c r="H38" s="13">
        <v>60570</v>
      </c>
      <c r="I38" s="12" t="s">
        <v>190</v>
      </c>
    </row>
    <row r="39" spans="1:9" ht="51" customHeight="1">
      <c r="A39" s="2">
        <v>6</v>
      </c>
      <c r="B39" s="2" t="s">
        <v>58</v>
      </c>
      <c r="C39" s="8" t="s">
        <v>87</v>
      </c>
      <c r="D39" s="2">
        <v>26</v>
      </c>
      <c r="E39" s="39" t="s">
        <v>85</v>
      </c>
      <c r="F39" s="40"/>
      <c r="G39" s="41"/>
      <c r="H39" s="13">
        <v>60000</v>
      </c>
      <c r="I39" s="12" t="s">
        <v>191</v>
      </c>
    </row>
    <row r="40" spans="1:9" ht="64.5" customHeight="1">
      <c r="A40" s="2">
        <v>7</v>
      </c>
      <c r="B40" s="2" t="s">
        <v>58</v>
      </c>
      <c r="C40" s="8" t="s">
        <v>88</v>
      </c>
      <c r="D40" s="2">
        <v>28</v>
      </c>
      <c r="E40" s="39" t="s">
        <v>86</v>
      </c>
      <c r="F40" s="40"/>
      <c r="G40" s="41"/>
      <c r="H40" s="13">
        <v>60939</v>
      </c>
      <c r="I40" s="12" t="s">
        <v>192</v>
      </c>
    </row>
    <row r="41" spans="1:9" ht="51" customHeight="1">
      <c r="A41" s="2">
        <v>8</v>
      </c>
      <c r="B41" s="2" t="s">
        <v>60</v>
      </c>
      <c r="C41" s="8" t="s">
        <v>89</v>
      </c>
      <c r="D41" s="9">
        <v>141</v>
      </c>
      <c r="E41" s="32" t="s">
        <v>67</v>
      </c>
      <c r="F41" s="40"/>
      <c r="G41" s="41"/>
      <c r="H41" s="14">
        <v>274.42</v>
      </c>
      <c r="I41" s="11" t="s">
        <v>90</v>
      </c>
    </row>
    <row r="42" spans="1:9" ht="63.75" customHeight="1">
      <c r="A42" s="2">
        <v>9</v>
      </c>
      <c r="B42" s="2" t="s">
        <v>54</v>
      </c>
      <c r="C42" s="8" t="s">
        <v>89</v>
      </c>
      <c r="D42" s="2">
        <v>143</v>
      </c>
      <c r="E42" s="39" t="s">
        <v>68</v>
      </c>
      <c r="F42" s="40"/>
      <c r="G42" s="41"/>
      <c r="H42" s="13">
        <v>16271</v>
      </c>
      <c r="I42" s="12" t="s">
        <v>91</v>
      </c>
    </row>
    <row r="43" spans="1:9" ht="51" customHeight="1">
      <c r="A43" s="2">
        <v>10</v>
      </c>
      <c r="B43" s="2" t="s">
        <v>54</v>
      </c>
      <c r="C43" s="8" t="s">
        <v>89</v>
      </c>
      <c r="D43" s="9">
        <v>142</v>
      </c>
      <c r="E43" s="32" t="s">
        <v>69</v>
      </c>
      <c r="F43" s="33"/>
      <c r="G43" s="34"/>
      <c r="H43" s="14">
        <v>27442</v>
      </c>
      <c r="I43" s="11" t="s">
        <v>92</v>
      </c>
    </row>
    <row r="44" spans="1:9" ht="51" customHeight="1">
      <c r="A44" s="2">
        <v>11</v>
      </c>
      <c r="B44" s="2" t="s">
        <v>58</v>
      </c>
      <c r="C44" s="8" t="s">
        <v>93</v>
      </c>
      <c r="D44" s="2">
        <v>30</v>
      </c>
      <c r="E44" s="39" t="s">
        <v>94</v>
      </c>
      <c r="F44" s="40"/>
      <c r="G44" s="41"/>
      <c r="H44" s="13">
        <v>60000</v>
      </c>
      <c r="I44" s="12" t="s">
        <v>193</v>
      </c>
    </row>
    <row r="45" spans="1:9" ht="51" customHeight="1">
      <c r="A45" s="2">
        <v>12</v>
      </c>
      <c r="B45" s="2" t="s">
        <v>58</v>
      </c>
      <c r="C45" s="8" t="s">
        <v>95</v>
      </c>
      <c r="D45" s="2">
        <v>32</v>
      </c>
      <c r="E45" s="39" t="s">
        <v>96</v>
      </c>
      <c r="F45" s="40"/>
      <c r="G45" s="41"/>
      <c r="H45" s="13">
        <v>60939</v>
      </c>
      <c r="I45" s="12" t="s">
        <v>194</v>
      </c>
    </row>
    <row r="46" spans="1:9" ht="63.75" customHeight="1">
      <c r="A46" s="2">
        <v>13</v>
      </c>
      <c r="B46" s="2" t="s">
        <v>60</v>
      </c>
      <c r="C46" s="8" t="s">
        <v>70</v>
      </c>
      <c r="D46" s="9">
        <v>184</v>
      </c>
      <c r="E46" s="32" t="s">
        <v>71</v>
      </c>
      <c r="F46" s="33"/>
      <c r="G46" s="34"/>
      <c r="H46" s="14">
        <v>274.42</v>
      </c>
      <c r="I46" s="11" t="s">
        <v>97</v>
      </c>
    </row>
    <row r="47" spans="1:9" ht="43.5" customHeight="1">
      <c r="A47" s="2">
        <v>14</v>
      </c>
      <c r="B47" s="2" t="s">
        <v>54</v>
      </c>
      <c r="C47" s="8" t="s">
        <v>70</v>
      </c>
      <c r="D47" s="2">
        <v>183</v>
      </c>
      <c r="E47" s="39" t="s">
        <v>72</v>
      </c>
      <c r="F47" s="40"/>
      <c r="G47" s="41"/>
      <c r="H47" s="13">
        <v>16271</v>
      </c>
      <c r="I47" s="12" t="s">
        <v>98</v>
      </c>
    </row>
    <row r="48" spans="1:9" ht="51" customHeight="1">
      <c r="A48" s="2">
        <v>15</v>
      </c>
      <c r="B48" s="2" t="s">
        <v>54</v>
      </c>
      <c r="C48" s="8" t="s">
        <v>70</v>
      </c>
      <c r="D48" s="9">
        <v>185</v>
      </c>
      <c r="E48" s="32" t="s">
        <v>73</v>
      </c>
      <c r="F48" s="33"/>
      <c r="G48" s="34"/>
      <c r="H48" s="14">
        <v>27442</v>
      </c>
      <c r="I48" s="11" t="s">
        <v>99</v>
      </c>
    </row>
    <row r="49" spans="1:9" ht="63.75" customHeight="1">
      <c r="A49" s="2">
        <v>16</v>
      </c>
      <c r="B49" s="2" t="s">
        <v>58</v>
      </c>
      <c r="C49" s="8" t="s">
        <v>100</v>
      </c>
      <c r="D49" s="2">
        <v>34</v>
      </c>
      <c r="E49" s="39" t="s">
        <v>101</v>
      </c>
      <c r="F49" s="40"/>
      <c r="G49" s="41"/>
      <c r="H49" s="13">
        <v>60000</v>
      </c>
      <c r="I49" s="12" t="s">
        <v>195</v>
      </c>
    </row>
    <row r="50" spans="1:9" ht="51" customHeight="1">
      <c r="A50" s="2">
        <v>17</v>
      </c>
      <c r="B50" s="2" t="s">
        <v>60</v>
      </c>
      <c r="C50" s="8" t="s">
        <v>103</v>
      </c>
      <c r="D50" s="9">
        <v>240</v>
      </c>
      <c r="E50" s="32" t="s">
        <v>74</v>
      </c>
      <c r="F50" s="33"/>
      <c r="G50" s="34"/>
      <c r="H50" s="14">
        <v>274.42</v>
      </c>
      <c r="I50" s="11" t="s">
        <v>102</v>
      </c>
    </row>
    <row r="51" spans="1:9" ht="63.75" customHeight="1">
      <c r="A51" s="2">
        <v>18</v>
      </c>
      <c r="B51" s="2" t="s">
        <v>54</v>
      </c>
      <c r="C51" s="8" t="s">
        <v>103</v>
      </c>
      <c r="D51" s="2">
        <v>239</v>
      </c>
      <c r="E51" s="39" t="s">
        <v>105</v>
      </c>
      <c r="F51" s="40"/>
      <c r="G51" s="41"/>
      <c r="H51" s="13">
        <v>16271</v>
      </c>
      <c r="I51" s="12" t="s">
        <v>106</v>
      </c>
    </row>
    <row r="52" spans="1:9" ht="63.75" customHeight="1">
      <c r="A52" s="2">
        <v>19</v>
      </c>
      <c r="B52" s="2" t="s">
        <v>54</v>
      </c>
      <c r="C52" s="8" t="s">
        <v>103</v>
      </c>
      <c r="D52" s="9">
        <v>241</v>
      </c>
      <c r="E52" s="32" t="s">
        <v>75</v>
      </c>
      <c r="F52" s="33"/>
      <c r="G52" s="34"/>
      <c r="H52" s="14">
        <v>27442</v>
      </c>
      <c r="I52" s="11" t="s">
        <v>104</v>
      </c>
    </row>
    <row r="53" spans="1:9" ht="63.75" customHeight="1">
      <c r="A53" s="2">
        <v>20</v>
      </c>
      <c r="B53" s="2" t="s">
        <v>58</v>
      </c>
      <c r="C53" s="8" t="s">
        <v>103</v>
      </c>
      <c r="D53" s="2">
        <v>39</v>
      </c>
      <c r="E53" s="39" t="s">
        <v>107</v>
      </c>
      <c r="F53" s="40"/>
      <c r="G53" s="41"/>
      <c r="H53" s="13">
        <v>60575</v>
      </c>
      <c r="I53" s="12" t="s">
        <v>196</v>
      </c>
    </row>
    <row r="54" spans="1:9" ht="63.75" customHeight="1">
      <c r="A54" s="2">
        <v>21</v>
      </c>
      <c r="B54" s="2" t="s">
        <v>58</v>
      </c>
      <c r="C54" s="8" t="s">
        <v>108</v>
      </c>
      <c r="D54" s="2">
        <v>48</v>
      </c>
      <c r="E54" s="39" t="s">
        <v>109</v>
      </c>
      <c r="F54" s="40"/>
      <c r="G54" s="41"/>
      <c r="H54" s="13">
        <v>4600</v>
      </c>
      <c r="I54" s="12" t="s">
        <v>197</v>
      </c>
    </row>
    <row r="55" spans="1:9" ht="63.75" customHeight="1">
      <c r="A55" s="2">
        <v>22</v>
      </c>
      <c r="B55" s="2" t="s">
        <v>58</v>
      </c>
      <c r="C55" s="8" t="s">
        <v>108</v>
      </c>
      <c r="D55" s="2">
        <v>43</v>
      </c>
      <c r="E55" s="39" t="s">
        <v>110</v>
      </c>
      <c r="F55" s="40"/>
      <c r="G55" s="41"/>
      <c r="H55" s="13">
        <v>55400</v>
      </c>
      <c r="I55" s="12" t="s">
        <v>198</v>
      </c>
    </row>
    <row r="56" spans="1:9" ht="63.75" customHeight="1">
      <c r="A56" s="2">
        <v>23</v>
      </c>
      <c r="B56" s="2" t="s">
        <v>58</v>
      </c>
      <c r="C56" s="8" t="s">
        <v>111</v>
      </c>
      <c r="D56" s="2">
        <v>53</v>
      </c>
      <c r="E56" s="39" t="s">
        <v>112</v>
      </c>
      <c r="F56" s="40"/>
      <c r="G56" s="41"/>
      <c r="H56" s="13">
        <v>910</v>
      </c>
      <c r="I56" s="12" t="s">
        <v>199</v>
      </c>
    </row>
    <row r="57" spans="1:9" ht="63.75" customHeight="1">
      <c r="A57" s="2">
        <v>24</v>
      </c>
      <c r="B57" s="2" t="s">
        <v>58</v>
      </c>
      <c r="C57" s="8" t="s">
        <v>111</v>
      </c>
      <c r="D57" s="2">
        <v>50</v>
      </c>
      <c r="E57" s="39" t="s">
        <v>113</v>
      </c>
      <c r="F57" s="40"/>
      <c r="G57" s="41"/>
      <c r="H57" s="13">
        <v>60752</v>
      </c>
      <c r="I57" s="12" t="s">
        <v>200</v>
      </c>
    </row>
    <row r="58" spans="1:9" ht="63.75" customHeight="1">
      <c r="A58" s="2">
        <v>25</v>
      </c>
      <c r="B58" s="2" t="s">
        <v>60</v>
      </c>
      <c r="C58" s="8" t="s">
        <v>114</v>
      </c>
      <c r="D58" s="9">
        <v>1</v>
      </c>
      <c r="E58" s="32" t="s">
        <v>115</v>
      </c>
      <c r="F58" s="33"/>
      <c r="G58" s="34"/>
      <c r="H58" s="14">
        <v>274.42</v>
      </c>
      <c r="I58" s="11" t="s">
        <v>116</v>
      </c>
    </row>
    <row r="59" spans="1:9" ht="63.75" customHeight="1">
      <c r="A59" s="2">
        <v>26</v>
      </c>
      <c r="B59" s="2" t="s">
        <v>54</v>
      </c>
      <c r="C59" s="8" t="s">
        <v>114</v>
      </c>
      <c r="D59" s="2">
        <v>294</v>
      </c>
      <c r="E59" s="39" t="s">
        <v>117</v>
      </c>
      <c r="F59" s="40"/>
      <c r="G59" s="41"/>
      <c r="H59" s="13">
        <v>15548</v>
      </c>
      <c r="I59" s="12" t="s">
        <v>118</v>
      </c>
    </row>
    <row r="60" spans="1:9" ht="63.75" customHeight="1">
      <c r="A60" s="2">
        <v>27</v>
      </c>
      <c r="B60" s="2" t="s">
        <v>54</v>
      </c>
      <c r="C60" s="8" t="s">
        <v>114</v>
      </c>
      <c r="D60" s="9">
        <v>2</v>
      </c>
      <c r="E60" s="32" t="s">
        <v>119</v>
      </c>
      <c r="F60" s="33"/>
      <c r="G60" s="34"/>
      <c r="H60" s="14">
        <v>27442</v>
      </c>
      <c r="I60" s="11" t="s">
        <v>120</v>
      </c>
    </row>
    <row r="61" spans="1:9" ht="63.75" customHeight="1">
      <c r="A61" s="2">
        <v>27</v>
      </c>
      <c r="B61" s="2" t="s">
        <v>58</v>
      </c>
      <c r="C61" s="8" t="s">
        <v>121</v>
      </c>
      <c r="D61" s="2">
        <v>2</v>
      </c>
      <c r="E61" s="39" t="s">
        <v>122</v>
      </c>
      <c r="F61" s="40"/>
      <c r="G61" s="41"/>
      <c r="H61" s="13">
        <v>60000</v>
      </c>
      <c r="I61" s="12" t="s">
        <v>201</v>
      </c>
    </row>
    <row r="62" spans="1:9" ht="63.75" customHeight="1">
      <c r="A62" s="2">
        <v>29</v>
      </c>
      <c r="B62" s="2" t="s">
        <v>58</v>
      </c>
      <c r="C62" s="8" t="s">
        <v>123</v>
      </c>
      <c r="D62" s="2">
        <v>5</v>
      </c>
      <c r="E62" s="39" t="s">
        <v>124</v>
      </c>
      <c r="F62" s="40"/>
      <c r="G62" s="41"/>
      <c r="H62" s="13">
        <v>60752</v>
      </c>
      <c r="I62" s="12" t="s">
        <v>202</v>
      </c>
    </row>
    <row r="63" spans="1:9" ht="63.75" customHeight="1">
      <c r="A63" s="2">
        <v>30</v>
      </c>
      <c r="B63" s="2" t="s">
        <v>60</v>
      </c>
      <c r="C63" s="8" t="s">
        <v>125</v>
      </c>
      <c r="D63" s="9">
        <v>38</v>
      </c>
      <c r="E63" s="32" t="s">
        <v>126</v>
      </c>
      <c r="F63" s="33"/>
      <c r="G63" s="34"/>
      <c r="H63" s="14">
        <v>274.42</v>
      </c>
      <c r="I63" s="11" t="s">
        <v>129</v>
      </c>
    </row>
    <row r="64" spans="1:9" ht="63.75" customHeight="1">
      <c r="A64" s="2">
        <v>31</v>
      </c>
      <c r="B64" s="2" t="s">
        <v>54</v>
      </c>
      <c r="C64" s="8" t="s">
        <v>125</v>
      </c>
      <c r="D64" s="2">
        <v>34</v>
      </c>
      <c r="E64" s="39" t="s">
        <v>127</v>
      </c>
      <c r="F64" s="40"/>
      <c r="G64" s="41"/>
      <c r="H64" s="13">
        <v>16458</v>
      </c>
      <c r="I64" s="12" t="s">
        <v>130</v>
      </c>
    </row>
    <row r="65" spans="1:9" ht="63.75" customHeight="1">
      <c r="A65" s="2">
        <v>32</v>
      </c>
      <c r="B65" s="2" t="s">
        <v>54</v>
      </c>
      <c r="C65" s="8" t="s">
        <v>125</v>
      </c>
      <c r="D65" s="9">
        <v>39</v>
      </c>
      <c r="E65" s="32" t="s">
        <v>128</v>
      </c>
      <c r="F65" s="33"/>
      <c r="G65" s="34"/>
      <c r="H65" s="14">
        <v>27442</v>
      </c>
      <c r="I65" s="11" t="s">
        <v>140</v>
      </c>
    </row>
    <row r="66" spans="1:9" ht="63.75" customHeight="1">
      <c r="A66" s="2">
        <v>33</v>
      </c>
      <c r="B66" s="2" t="s">
        <v>58</v>
      </c>
      <c r="C66" s="8" t="s">
        <v>131</v>
      </c>
      <c r="D66" s="2">
        <v>8</v>
      </c>
      <c r="E66" s="39" t="s">
        <v>132</v>
      </c>
      <c r="F66" s="40"/>
      <c r="G66" s="41"/>
      <c r="H66" s="13">
        <v>60000</v>
      </c>
      <c r="I66" s="12" t="s">
        <v>203</v>
      </c>
    </row>
    <row r="67" spans="1:9" ht="63.75" customHeight="1">
      <c r="A67" s="2">
        <v>34</v>
      </c>
      <c r="B67" s="2" t="s">
        <v>60</v>
      </c>
      <c r="C67" s="8" t="s">
        <v>133</v>
      </c>
      <c r="D67" s="9">
        <v>63</v>
      </c>
      <c r="E67" s="32" t="s">
        <v>136</v>
      </c>
      <c r="F67" s="33"/>
      <c r="G67" s="34"/>
      <c r="H67" s="14">
        <v>274.42</v>
      </c>
      <c r="I67" s="11" t="s">
        <v>134</v>
      </c>
    </row>
    <row r="68" spans="1:9" ht="63.75" customHeight="1">
      <c r="A68" s="2">
        <v>35</v>
      </c>
      <c r="B68" s="2" t="s">
        <v>54</v>
      </c>
      <c r="C68" s="8" t="s">
        <v>133</v>
      </c>
      <c r="D68" s="2">
        <v>64</v>
      </c>
      <c r="E68" s="39" t="s">
        <v>137</v>
      </c>
      <c r="F68" s="40"/>
      <c r="G68" s="41"/>
      <c r="H68" s="13">
        <v>16453</v>
      </c>
      <c r="I68" s="12" t="s">
        <v>135</v>
      </c>
    </row>
    <row r="69" spans="1:9" ht="63.75" customHeight="1">
      <c r="A69" s="2">
        <v>36</v>
      </c>
      <c r="B69" s="2" t="s">
        <v>54</v>
      </c>
      <c r="C69" s="8" t="s">
        <v>133</v>
      </c>
      <c r="D69" s="9">
        <v>62</v>
      </c>
      <c r="E69" s="32" t="s">
        <v>138</v>
      </c>
      <c r="F69" s="33"/>
      <c r="G69" s="34"/>
      <c r="H69" s="14">
        <v>27442</v>
      </c>
      <c r="I69" s="11" t="s">
        <v>139</v>
      </c>
    </row>
    <row r="70" spans="1:9" ht="63.75" customHeight="1">
      <c r="A70" s="2">
        <v>37</v>
      </c>
      <c r="B70" s="2" t="s">
        <v>58</v>
      </c>
      <c r="C70" s="8" t="s">
        <v>133</v>
      </c>
      <c r="D70" s="2">
        <v>11</v>
      </c>
      <c r="E70" s="39" t="s">
        <v>141</v>
      </c>
      <c r="F70" s="40"/>
      <c r="G70" s="41"/>
      <c r="H70" s="13">
        <v>60757</v>
      </c>
      <c r="I70" s="12" t="s">
        <v>204</v>
      </c>
    </row>
    <row r="71" spans="1:9" ht="63.75" customHeight="1">
      <c r="A71" s="2">
        <v>38</v>
      </c>
      <c r="B71" s="2" t="s">
        <v>58</v>
      </c>
      <c r="C71" s="8" t="s">
        <v>142</v>
      </c>
      <c r="D71" s="2">
        <v>15</v>
      </c>
      <c r="E71" s="39" t="s">
        <v>143</v>
      </c>
      <c r="F71" s="40"/>
      <c r="G71" s="41"/>
      <c r="H71" s="13">
        <v>60000</v>
      </c>
      <c r="I71" s="12" t="s">
        <v>205</v>
      </c>
    </row>
    <row r="72" spans="1:9" ht="16.5">
      <c r="A72" s="38" t="s">
        <v>55</v>
      </c>
      <c r="B72" s="28" t="s">
        <v>3</v>
      </c>
      <c r="C72" s="28" t="s">
        <v>3</v>
      </c>
      <c r="D72" s="28" t="s">
        <v>3</v>
      </c>
      <c r="E72" s="28" t="s">
        <v>3</v>
      </c>
      <c r="F72" s="28" t="s">
        <v>3</v>
      </c>
      <c r="G72" s="28" t="s">
        <v>3</v>
      </c>
      <c r="H72" s="3">
        <f>SUM(H34:H71)</f>
        <v>1214120.94</v>
      </c>
      <c r="I72" s="2" t="s">
        <v>47</v>
      </c>
    </row>
    <row r="73" spans="1:9" ht="16.5">
      <c r="A73" s="28" t="s">
        <v>45</v>
      </c>
      <c r="B73" s="28" t="s">
        <v>3</v>
      </c>
      <c r="C73" s="28" t="s">
        <v>3</v>
      </c>
      <c r="D73" s="28" t="s">
        <v>3</v>
      </c>
      <c r="E73" s="28" t="s">
        <v>3</v>
      </c>
      <c r="F73" s="28" t="s">
        <v>3</v>
      </c>
      <c r="G73" s="28" t="s">
        <v>3</v>
      </c>
      <c r="H73" s="28" t="s">
        <v>3</v>
      </c>
      <c r="I73" s="28" t="s">
        <v>3</v>
      </c>
    </row>
    <row r="74" spans="1:9" ht="63.75" customHeight="1">
      <c r="A74" s="2">
        <v>39</v>
      </c>
      <c r="B74" s="2" t="s">
        <v>144</v>
      </c>
      <c r="C74" s="10">
        <v>44067</v>
      </c>
      <c r="D74" s="2">
        <v>106</v>
      </c>
      <c r="E74" s="25" t="s">
        <v>145</v>
      </c>
      <c r="F74" s="25" t="s">
        <v>3</v>
      </c>
      <c r="G74" s="25" t="s">
        <v>3</v>
      </c>
      <c r="H74" s="3">
        <v>11000</v>
      </c>
      <c r="I74" s="11" t="s">
        <v>146</v>
      </c>
    </row>
    <row r="75" spans="1:9" ht="63.75" customHeight="1">
      <c r="A75" s="2">
        <v>40</v>
      </c>
      <c r="B75" s="2" t="s">
        <v>58</v>
      </c>
      <c r="C75" s="10">
        <v>44078</v>
      </c>
      <c r="D75" s="2">
        <v>33908</v>
      </c>
      <c r="E75" s="25" t="s">
        <v>155</v>
      </c>
      <c r="F75" s="25" t="s">
        <v>3</v>
      </c>
      <c r="G75" s="25" t="s">
        <v>3</v>
      </c>
      <c r="H75" s="3">
        <v>40</v>
      </c>
      <c r="I75" s="11" t="s">
        <v>148</v>
      </c>
    </row>
    <row r="76" spans="1:9" ht="63.75" customHeight="1">
      <c r="A76" s="2">
        <v>41</v>
      </c>
      <c r="B76" s="2" t="s">
        <v>144</v>
      </c>
      <c r="C76" s="10">
        <v>44078</v>
      </c>
      <c r="D76" s="2">
        <v>119</v>
      </c>
      <c r="E76" s="25" t="s">
        <v>149</v>
      </c>
      <c r="F76" s="25" t="s">
        <v>3</v>
      </c>
      <c r="G76" s="25" t="s">
        <v>3</v>
      </c>
      <c r="H76" s="3">
        <v>11000</v>
      </c>
      <c r="I76" s="11" t="s">
        <v>150</v>
      </c>
    </row>
    <row r="77" spans="1:9" ht="63.75" customHeight="1">
      <c r="A77" s="2">
        <v>42</v>
      </c>
      <c r="B77" s="2" t="s">
        <v>58</v>
      </c>
      <c r="C77" s="10">
        <v>44082</v>
      </c>
      <c r="D77" s="2">
        <v>811161</v>
      </c>
      <c r="E77" s="25" t="s">
        <v>147</v>
      </c>
      <c r="F77" s="25" t="s">
        <v>3</v>
      </c>
      <c r="G77" s="25" t="s">
        <v>3</v>
      </c>
      <c r="H77" s="3">
        <v>295</v>
      </c>
      <c r="I77" s="11" t="s">
        <v>151</v>
      </c>
    </row>
    <row r="78" spans="1:9" ht="63.75" customHeight="1">
      <c r="A78" s="2">
        <v>43</v>
      </c>
      <c r="B78" s="2" t="s">
        <v>58</v>
      </c>
      <c r="C78" s="10">
        <v>44106</v>
      </c>
      <c r="D78" s="2">
        <v>98282</v>
      </c>
      <c r="E78" s="25" t="s">
        <v>152</v>
      </c>
      <c r="F78" s="25" t="s">
        <v>3</v>
      </c>
      <c r="G78" s="25" t="s">
        <v>3</v>
      </c>
      <c r="H78" s="3">
        <v>295</v>
      </c>
      <c r="I78" s="11" t="s">
        <v>153</v>
      </c>
    </row>
    <row r="79" spans="1:9" ht="63.75" customHeight="1">
      <c r="A79" s="2">
        <v>44</v>
      </c>
      <c r="B79" s="2" t="s">
        <v>58</v>
      </c>
      <c r="C79" s="10">
        <v>44120</v>
      </c>
      <c r="D79" s="2">
        <v>698967</v>
      </c>
      <c r="E79" s="25" t="s">
        <v>154</v>
      </c>
      <c r="F79" s="25" t="s">
        <v>3</v>
      </c>
      <c r="G79" s="25" t="s">
        <v>3</v>
      </c>
      <c r="H79" s="3">
        <v>30</v>
      </c>
      <c r="I79" s="11" t="s">
        <v>156</v>
      </c>
    </row>
    <row r="80" spans="1:9" ht="63.75" customHeight="1">
      <c r="A80" s="2">
        <v>45</v>
      </c>
      <c r="B80" s="2" t="s">
        <v>144</v>
      </c>
      <c r="C80" s="10">
        <v>44120</v>
      </c>
      <c r="D80" s="2">
        <v>155</v>
      </c>
      <c r="E80" s="25" t="s">
        <v>157</v>
      </c>
      <c r="F80" s="25" t="s">
        <v>3</v>
      </c>
      <c r="G80" s="25" t="s">
        <v>3</v>
      </c>
      <c r="H80" s="3">
        <v>11000</v>
      </c>
      <c r="I80" s="11" t="s">
        <v>158</v>
      </c>
    </row>
    <row r="81" spans="1:9" ht="63.75" customHeight="1">
      <c r="A81" s="2">
        <v>46</v>
      </c>
      <c r="B81" s="2" t="s">
        <v>58</v>
      </c>
      <c r="C81" s="10">
        <v>44138</v>
      </c>
      <c r="D81" s="2">
        <v>122165</v>
      </c>
      <c r="E81" s="25" t="s">
        <v>159</v>
      </c>
      <c r="F81" s="25" t="s">
        <v>3</v>
      </c>
      <c r="G81" s="25" t="s">
        <v>3</v>
      </c>
      <c r="H81" s="3">
        <v>40</v>
      </c>
      <c r="I81" s="11" t="s">
        <v>160</v>
      </c>
    </row>
    <row r="82" spans="1:9" ht="63.75" customHeight="1">
      <c r="A82" s="2">
        <v>47</v>
      </c>
      <c r="B82" s="2" t="s">
        <v>144</v>
      </c>
      <c r="C82" s="10">
        <v>44138</v>
      </c>
      <c r="D82" s="2">
        <v>169</v>
      </c>
      <c r="E82" s="25" t="s">
        <v>161</v>
      </c>
      <c r="F82" s="25" t="s">
        <v>3</v>
      </c>
      <c r="G82" s="25" t="s">
        <v>3</v>
      </c>
      <c r="H82" s="3">
        <v>11000</v>
      </c>
      <c r="I82" s="11" t="s">
        <v>162</v>
      </c>
    </row>
    <row r="83" spans="1:9" ht="63.75" customHeight="1">
      <c r="A83" s="2">
        <v>48</v>
      </c>
      <c r="B83" s="2" t="s">
        <v>58</v>
      </c>
      <c r="C83" s="10">
        <v>44140</v>
      </c>
      <c r="D83" s="2">
        <v>883490</v>
      </c>
      <c r="E83" s="25" t="s">
        <v>163</v>
      </c>
      <c r="F83" s="25" t="s">
        <v>3</v>
      </c>
      <c r="G83" s="25" t="s">
        <v>3</v>
      </c>
      <c r="H83" s="3">
        <v>295</v>
      </c>
      <c r="I83" s="11" t="s">
        <v>164</v>
      </c>
    </row>
    <row r="84" spans="1:9" ht="63.75" customHeight="1">
      <c r="A84" s="2">
        <v>49</v>
      </c>
      <c r="B84" s="2" t="s">
        <v>144</v>
      </c>
      <c r="C84" s="10">
        <v>44165</v>
      </c>
      <c r="D84" s="2">
        <v>212</v>
      </c>
      <c r="E84" s="25" t="s">
        <v>165</v>
      </c>
      <c r="F84" s="25" t="s">
        <v>3</v>
      </c>
      <c r="G84" s="25" t="s">
        <v>3</v>
      </c>
      <c r="H84" s="3">
        <v>11000</v>
      </c>
      <c r="I84" s="11" t="s">
        <v>166</v>
      </c>
    </row>
    <row r="85" spans="1:9" ht="63.75" customHeight="1">
      <c r="A85" s="2">
        <v>50</v>
      </c>
      <c r="B85" s="2" t="s">
        <v>58</v>
      </c>
      <c r="C85" s="10">
        <v>44165</v>
      </c>
      <c r="D85" s="2">
        <v>749065</v>
      </c>
      <c r="E85" s="25" t="s">
        <v>167</v>
      </c>
      <c r="F85" s="25" t="s">
        <v>3</v>
      </c>
      <c r="G85" s="25" t="s">
        <v>3</v>
      </c>
      <c r="H85" s="3">
        <v>40</v>
      </c>
      <c r="I85" s="11" t="s">
        <v>168</v>
      </c>
    </row>
    <row r="86" spans="1:9" ht="63.75" customHeight="1">
      <c r="A86" s="2">
        <v>51</v>
      </c>
      <c r="B86" s="2" t="s">
        <v>58</v>
      </c>
      <c r="C86" s="10">
        <v>44168</v>
      </c>
      <c r="D86" s="2">
        <v>494646</v>
      </c>
      <c r="E86" s="25" t="s">
        <v>169</v>
      </c>
      <c r="F86" s="25" t="s">
        <v>3</v>
      </c>
      <c r="G86" s="25" t="s">
        <v>3</v>
      </c>
      <c r="H86" s="3">
        <v>295</v>
      </c>
      <c r="I86" s="11" t="s">
        <v>170</v>
      </c>
    </row>
    <row r="87" spans="1:9" ht="63.75" customHeight="1">
      <c r="A87" s="2">
        <v>52</v>
      </c>
      <c r="B87" s="2" t="s">
        <v>144</v>
      </c>
      <c r="C87" s="10">
        <v>44193</v>
      </c>
      <c r="D87" s="2">
        <v>259</v>
      </c>
      <c r="E87" s="25" t="s">
        <v>171</v>
      </c>
      <c r="F87" s="25" t="s">
        <v>3</v>
      </c>
      <c r="G87" s="25" t="s">
        <v>3</v>
      </c>
      <c r="H87" s="3">
        <v>11000</v>
      </c>
      <c r="I87" s="11" t="s">
        <v>172</v>
      </c>
    </row>
    <row r="88" spans="1:9" ht="63.75" customHeight="1">
      <c r="A88" s="2">
        <v>53</v>
      </c>
      <c r="B88" s="2" t="s">
        <v>58</v>
      </c>
      <c r="C88" s="10">
        <v>44193</v>
      </c>
      <c r="D88" s="2">
        <v>124233</v>
      </c>
      <c r="E88" s="25" t="s">
        <v>173</v>
      </c>
      <c r="F88" s="25" t="s">
        <v>3</v>
      </c>
      <c r="G88" s="25" t="s">
        <v>3</v>
      </c>
      <c r="H88" s="3">
        <v>40</v>
      </c>
      <c r="I88" s="11" t="s">
        <v>174</v>
      </c>
    </row>
    <row r="89" spans="1:9" ht="63.75" customHeight="1">
      <c r="A89" s="2">
        <v>54</v>
      </c>
      <c r="B89" s="2" t="s">
        <v>58</v>
      </c>
      <c r="C89" s="10">
        <v>44207</v>
      </c>
      <c r="D89" s="2">
        <v>650116</v>
      </c>
      <c r="E89" s="25" t="s">
        <v>175</v>
      </c>
      <c r="F89" s="25" t="s">
        <v>3</v>
      </c>
      <c r="G89" s="25" t="s">
        <v>3</v>
      </c>
      <c r="H89" s="3">
        <v>295</v>
      </c>
      <c r="I89" s="11" t="s">
        <v>176</v>
      </c>
    </row>
    <row r="90" spans="1:9" ht="63.75" customHeight="1">
      <c r="A90" s="2">
        <v>55</v>
      </c>
      <c r="B90" s="2" t="s">
        <v>58</v>
      </c>
      <c r="C90" s="10">
        <v>44229</v>
      </c>
      <c r="D90" s="2">
        <v>914622</v>
      </c>
      <c r="E90" s="25" t="s">
        <v>177</v>
      </c>
      <c r="F90" s="25" t="s">
        <v>3</v>
      </c>
      <c r="G90" s="25" t="s">
        <v>3</v>
      </c>
      <c r="H90" s="3">
        <v>295</v>
      </c>
      <c r="I90" s="11" t="s">
        <v>178</v>
      </c>
    </row>
    <row r="91" spans="1:9" ht="63.75" customHeight="1">
      <c r="A91" s="2">
        <v>56</v>
      </c>
      <c r="B91" s="2" t="s">
        <v>58</v>
      </c>
      <c r="C91" s="10">
        <v>44243</v>
      </c>
      <c r="D91" s="2">
        <v>893836</v>
      </c>
      <c r="E91" s="25" t="s">
        <v>179</v>
      </c>
      <c r="F91" s="25" t="s">
        <v>3</v>
      </c>
      <c r="G91" s="25" t="s">
        <v>3</v>
      </c>
      <c r="H91" s="3">
        <v>40</v>
      </c>
      <c r="I91" s="11" t="s">
        <v>180</v>
      </c>
    </row>
    <row r="92" spans="1:9" ht="63.75" customHeight="1">
      <c r="A92" s="2">
        <v>57</v>
      </c>
      <c r="B92" s="2" t="s">
        <v>144</v>
      </c>
      <c r="C92" s="10">
        <v>44243</v>
      </c>
      <c r="D92" s="2">
        <v>47</v>
      </c>
      <c r="E92" s="25" t="s">
        <v>181</v>
      </c>
      <c r="F92" s="25" t="s">
        <v>3</v>
      </c>
      <c r="G92" s="25" t="s">
        <v>3</v>
      </c>
      <c r="H92" s="3">
        <v>11000</v>
      </c>
      <c r="I92" s="11" t="s">
        <v>182</v>
      </c>
    </row>
    <row r="93" spans="1:9" ht="63.75" customHeight="1">
      <c r="A93" s="2">
        <v>58</v>
      </c>
      <c r="B93" s="2" t="s">
        <v>58</v>
      </c>
      <c r="C93" s="10">
        <v>44257</v>
      </c>
      <c r="D93" s="2">
        <v>594637</v>
      </c>
      <c r="E93" s="25" t="s">
        <v>183</v>
      </c>
      <c r="F93" s="25" t="s">
        <v>3</v>
      </c>
      <c r="G93" s="25" t="s">
        <v>3</v>
      </c>
      <c r="H93" s="3">
        <v>295</v>
      </c>
      <c r="I93" s="11" t="s">
        <v>184</v>
      </c>
    </row>
    <row r="94" spans="1:9" ht="63.75" customHeight="1">
      <c r="A94" s="2">
        <v>59</v>
      </c>
      <c r="B94" s="2" t="s">
        <v>144</v>
      </c>
      <c r="C94" s="10">
        <v>44264</v>
      </c>
      <c r="D94" s="2">
        <v>82</v>
      </c>
      <c r="E94" s="25" t="s">
        <v>185</v>
      </c>
      <c r="F94" s="25" t="s">
        <v>3</v>
      </c>
      <c r="G94" s="25" t="s">
        <v>3</v>
      </c>
      <c r="H94" s="3">
        <v>11000</v>
      </c>
      <c r="I94" s="11" t="s">
        <v>186</v>
      </c>
    </row>
    <row r="95" spans="1:9" ht="63.75" customHeight="1">
      <c r="A95" s="2">
        <v>60</v>
      </c>
      <c r="B95" s="2" t="s">
        <v>58</v>
      </c>
      <c r="C95" s="10">
        <v>44264</v>
      </c>
      <c r="D95" s="2">
        <v>56542</v>
      </c>
      <c r="E95" s="25" t="s">
        <v>187</v>
      </c>
      <c r="F95" s="25" t="s">
        <v>3</v>
      </c>
      <c r="G95" s="25" t="s">
        <v>3</v>
      </c>
      <c r="H95" s="3">
        <v>40</v>
      </c>
      <c r="I95" s="11" t="s">
        <v>188</v>
      </c>
    </row>
    <row r="96" spans="1:9" ht="16.5">
      <c r="A96" s="38" t="s">
        <v>46</v>
      </c>
      <c r="B96" s="28" t="s">
        <v>3</v>
      </c>
      <c r="C96" s="28" t="s">
        <v>3</v>
      </c>
      <c r="D96" s="28" t="s">
        <v>3</v>
      </c>
      <c r="E96" s="28" t="s">
        <v>3</v>
      </c>
      <c r="F96" s="28" t="s">
        <v>3</v>
      </c>
      <c r="G96" s="28" t="s">
        <v>3</v>
      </c>
      <c r="H96" s="3">
        <f>SUM(H74:H95)</f>
        <v>90335</v>
      </c>
      <c r="I96" s="2" t="s">
        <v>47</v>
      </c>
    </row>
    <row r="97" spans="1:9" ht="16.5" hidden="1">
      <c r="A97" s="43" t="s">
        <v>61</v>
      </c>
      <c r="B97" s="44"/>
      <c r="C97" s="44"/>
      <c r="D97" s="44"/>
      <c r="E97" s="44"/>
      <c r="F97" s="44"/>
      <c r="G97" s="44"/>
      <c r="H97" s="44"/>
      <c r="I97" s="44"/>
    </row>
    <row r="98" spans="1:9" ht="16.5" hidden="1">
      <c r="A98" s="16"/>
      <c r="B98" s="17"/>
      <c r="C98" s="18"/>
      <c r="D98" s="19"/>
      <c r="E98" s="47"/>
      <c r="F98" s="47"/>
      <c r="G98" s="47"/>
      <c r="H98" s="20"/>
      <c r="I98" s="17"/>
    </row>
    <row r="99" spans="1:9" ht="41.25" customHeight="1" hidden="1">
      <c r="A99" s="15"/>
      <c r="B99" s="17"/>
      <c r="C99" s="18"/>
      <c r="D99" s="19"/>
      <c r="E99" s="47"/>
      <c r="F99" s="47"/>
      <c r="G99" s="47"/>
      <c r="H99" s="20"/>
      <c r="I99" s="17"/>
    </row>
    <row r="100" spans="1:9" ht="54" customHeight="1" hidden="1">
      <c r="A100" s="15"/>
      <c r="B100" s="12"/>
      <c r="C100" s="10"/>
      <c r="D100" s="2"/>
      <c r="E100" s="35"/>
      <c r="F100" s="45"/>
      <c r="G100" s="46"/>
      <c r="H100" s="3"/>
      <c r="I100" s="12"/>
    </row>
    <row r="101" spans="1:9" ht="16.5" hidden="1">
      <c r="A101" s="38" t="s">
        <v>62</v>
      </c>
      <c r="B101" s="28" t="s">
        <v>3</v>
      </c>
      <c r="C101" s="28" t="s">
        <v>3</v>
      </c>
      <c r="D101" s="28" t="s">
        <v>3</v>
      </c>
      <c r="E101" s="28" t="s">
        <v>3</v>
      </c>
      <c r="F101" s="28" t="s">
        <v>3</v>
      </c>
      <c r="G101" s="28" t="s">
        <v>3</v>
      </c>
      <c r="H101" s="6">
        <f>SUM(H98:H100)</f>
        <v>0</v>
      </c>
      <c r="I101" s="7"/>
    </row>
    <row r="102" spans="1:9" ht="16.5" hidden="1">
      <c r="A102" s="4"/>
      <c r="B102" s="5"/>
      <c r="C102" s="5"/>
      <c r="D102" s="5"/>
      <c r="E102" s="5"/>
      <c r="F102" s="5"/>
      <c r="G102" s="5"/>
      <c r="H102" s="6"/>
      <c r="I102" s="7"/>
    </row>
    <row r="103" spans="1:9" ht="16.5">
      <c r="A103" s="38" t="s">
        <v>36</v>
      </c>
      <c r="B103" s="28" t="s">
        <v>3</v>
      </c>
      <c r="C103" s="28" t="s">
        <v>3</v>
      </c>
      <c r="D103" s="28" t="s">
        <v>3</v>
      </c>
      <c r="E103" s="28" t="s">
        <v>3</v>
      </c>
      <c r="F103" s="28" t="s">
        <v>3</v>
      </c>
      <c r="G103" s="28" t="s">
        <v>3</v>
      </c>
      <c r="H103" s="3">
        <f>H96+H72+H101</f>
        <v>1304455.94</v>
      </c>
      <c r="I103" s="2" t="s">
        <v>47</v>
      </c>
    </row>
    <row r="105" spans="1:9" ht="16.5">
      <c r="A105" s="42" t="s">
        <v>48</v>
      </c>
      <c r="B105" s="22" t="s">
        <v>3</v>
      </c>
      <c r="C105" s="22" t="s">
        <v>3</v>
      </c>
      <c r="D105" s="22" t="s">
        <v>3</v>
      </c>
      <c r="E105" s="22" t="s">
        <v>3</v>
      </c>
      <c r="F105" s="22" t="s">
        <v>3</v>
      </c>
      <c r="G105" s="22" t="s">
        <v>3</v>
      </c>
      <c r="H105" s="22" t="s">
        <v>3</v>
      </c>
      <c r="I105" s="22" t="s">
        <v>3</v>
      </c>
    </row>
    <row r="107" spans="1:9" ht="16.5">
      <c r="I107" s="1" t="s">
        <v>10</v>
      </c>
    </row>
    <row r="108" spans="1:9" ht="30" customHeight="1">
      <c r="A108" s="24" t="s">
        <v>49</v>
      </c>
      <c r="B108" s="24" t="s">
        <v>3</v>
      </c>
      <c r="C108" s="24" t="s">
        <v>3</v>
      </c>
      <c r="D108" s="24" t="s">
        <v>3</v>
      </c>
      <c r="E108" s="24" t="s">
        <v>3</v>
      </c>
      <c r="F108" s="24" t="s">
        <v>3</v>
      </c>
      <c r="G108" s="24" t="s">
        <v>3</v>
      </c>
      <c r="H108" s="24" t="s">
        <v>3</v>
      </c>
      <c r="I108" s="3">
        <v>0</v>
      </c>
    </row>
    <row r="109" spans="1:9" ht="16.5">
      <c r="A109" s="24" t="s">
        <v>50</v>
      </c>
      <c r="B109" s="24" t="s">
        <v>3</v>
      </c>
      <c r="C109" s="24" t="s">
        <v>3</v>
      </c>
      <c r="D109" s="24" t="s">
        <v>3</v>
      </c>
      <c r="E109" s="24" t="s">
        <v>3</v>
      </c>
      <c r="F109" s="24" t="s">
        <v>16</v>
      </c>
      <c r="G109" s="24" t="s">
        <v>3</v>
      </c>
      <c r="H109" s="24" t="s">
        <v>3</v>
      </c>
      <c r="I109" s="3">
        <v>1585992.69</v>
      </c>
    </row>
    <row r="110" spans="1:9" ht="30" customHeight="1">
      <c r="A110" s="24" t="s">
        <v>3</v>
      </c>
      <c r="B110" s="24" t="s">
        <v>3</v>
      </c>
      <c r="C110" s="24" t="s">
        <v>3</v>
      </c>
      <c r="D110" s="24" t="s">
        <v>3</v>
      </c>
      <c r="E110" s="24" t="s">
        <v>3</v>
      </c>
      <c r="F110" s="24" t="s">
        <v>17</v>
      </c>
      <c r="G110" s="24" t="s">
        <v>3</v>
      </c>
      <c r="H110" s="24" t="s">
        <v>3</v>
      </c>
      <c r="I110" s="3">
        <f>I109</f>
        <v>1585992.69</v>
      </c>
    </row>
    <row r="111" spans="1:9" ht="16.5">
      <c r="A111" s="24" t="s">
        <v>51</v>
      </c>
      <c r="B111" s="24" t="s">
        <v>3</v>
      </c>
      <c r="C111" s="24" t="s">
        <v>3</v>
      </c>
      <c r="D111" s="24" t="s">
        <v>3</v>
      </c>
      <c r="E111" s="24" t="s">
        <v>3</v>
      </c>
      <c r="F111" s="24" t="s">
        <v>16</v>
      </c>
      <c r="G111" s="24" t="s">
        <v>3</v>
      </c>
      <c r="H111" s="24" t="s">
        <v>3</v>
      </c>
      <c r="I111" s="3">
        <f>H103</f>
        <v>1304455.94</v>
      </c>
    </row>
    <row r="112" spans="1:9" ht="30" customHeight="1">
      <c r="A112" s="24" t="s">
        <v>3</v>
      </c>
      <c r="B112" s="24" t="s">
        <v>3</v>
      </c>
      <c r="C112" s="24" t="s">
        <v>3</v>
      </c>
      <c r="D112" s="24" t="s">
        <v>3</v>
      </c>
      <c r="E112" s="24" t="s">
        <v>3</v>
      </c>
      <c r="F112" s="24" t="s">
        <v>17</v>
      </c>
      <c r="G112" s="24" t="s">
        <v>3</v>
      </c>
      <c r="H112" s="24" t="s">
        <v>3</v>
      </c>
      <c r="I112" s="3">
        <f>I111</f>
        <v>1304455.94</v>
      </c>
    </row>
    <row r="113" spans="1:9" ht="30" customHeight="1">
      <c r="A113" s="24" t="s">
        <v>52</v>
      </c>
      <c r="B113" s="24" t="s">
        <v>3</v>
      </c>
      <c r="C113" s="24" t="s">
        <v>3</v>
      </c>
      <c r="D113" s="24" t="s">
        <v>3</v>
      </c>
      <c r="E113" s="24" t="s">
        <v>3</v>
      </c>
      <c r="F113" s="24" t="s">
        <v>3</v>
      </c>
      <c r="G113" s="24" t="s">
        <v>3</v>
      </c>
      <c r="H113" s="24" t="s">
        <v>3</v>
      </c>
      <c r="I113" s="3">
        <f>I110-I112</f>
        <v>281536.75</v>
      </c>
    </row>
    <row r="115" spans="1:9" ht="16.5">
      <c r="A115" s="42" t="s">
        <v>53</v>
      </c>
      <c r="B115" s="22" t="s">
        <v>3</v>
      </c>
      <c r="C115" s="22" t="s">
        <v>3</v>
      </c>
      <c r="D115" s="22" t="s">
        <v>3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</v>
      </c>
    </row>
    <row r="117" spans="2:7" ht="16.5">
      <c r="B117" t="s">
        <v>56</v>
      </c>
      <c r="G117" t="s">
        <v>57</v>
      </c>
    </row>
  </sheetData>
  <sheetProtection/>
  <mergeCells count="135">
    <mergeCell ref="E93:G93"/>
    <mergeCell ref="E94:G94"/>
    <mergeCell ref="E95:G95"/>
    <mergeCell ref="E87:G87"/>
    <mergeCell ref="E88:G88"/>
    <mergeCell ref="E89:G89"/>
    <mergeCell ref="E90:G90"/>
    <mergeCell ref="E91:G91"/>
    <mergeCell ref="E92:G92"/>
    <mergeCell ref="E81:G81"/>
    <mergeCell ref="E82:G82"/>
    <mergeCell ref="E83:G83"/>
    <mergeCell ref="E84:G84"/>
    <mergeCell ref="E85:G85"/>
    <mergeCell ref="E86:G86"/>
    <mergeCell ref="E75:G75"/>
    <mergeCell ref="E77:G77"/>
    <mergeCell ref="E76:G76"/>
    <mergeCell ref="E78:G78"/>
    <mergeCell ref="E79:G79"/>
    <mergeCell ref="E80:G80"/>
    <mergeCell ref="E62:G62"/>
    <mergeCell ref="E63:G63"/>
    <mergeCell ref="E64:G64"/>
    <mergeCell ref="E65:G65"/>
    <mergeCell ref="E66:G66"/>
    <mergeCell ref="E67:G67"/>
    <mergeCell ref="E56:G56"/>
    <mergeCell ref="E57:G57"/>
    <mergeCell ref="E58:G58"/>
    <mergeCell ref="E59:G59"/>
    <mergeCell ref="E60:G60"/>
    <mergeCell ref="E61:G61"/>
    <mergeCell ref="A97:I97"/>
    <mergeCell ref="E100:G100"/>
    <mergeCell ref="A101:G101"/>
    <mergeCell ref="E98:G98"/>
    <mergeCell ref="E99:G99"/>
    <mergeCell ref="A103:G103"/>
    <mergeCell ref="E51:G51"/>
    <mergeCell ref="E74:G74"/>
    <mergeCell ref="A96:G96"/>
    <mergeCell ref="E52:G52"/>
    <mergeCell ref="E53:G53"/>
    <mergeCell ref="E54:G54"/>
    <mergeCell ref="E55:G55"/>
    <mergeCell ref="E68:G68"/>
    <mergeCell ref="E69:G69"/>
    <mergeCell ref="E70:G70"/>
    <mergeCell ref="E38:G38"/>
    <mergeCell ref="E49:G49"/>
    <mergeCell ref="E46:G46"/>
    <mergeCell ref="E47:G47"/>
    <mergeCell ref="E48:G48"/>
    <mergeCell ref="E40:G40"/>
    <mergeCell ref="E41:G41"/>
    <mergeCell ref="E42:G42"/>
    <mergeCell ref="E43:G43"/>
    <mergeCell ref="E45:G45"/>
    <mergeCell ref="A113:H113"/>
    <mergeCell ref="A115:I115"/>
    <mergeCell ref="A105:I105"/>
    <mergeCell ref="A108:H108"/>
    <mergeCell ref="F109:H109"/>
    <mergeCell ref="A109:E110"/>
    <mergeCell ref="F110:H110"/>
    <mergeCell ref="F111:H111"/>
    <mergeCell ref="E71:G71"/>
    <mergeCell ref="A111:E112"/>
    <mergeCell ref="F112:H112"/>
    <mergeCell ref="A73:I73"/>
    <mergeCell ref="E50:G50"/>
    <mergeCell ref="B23:C23"/>
    <mergeCell ref="D23:E23"/>
    <mergeCell ref="G23:H23"/>
    <mergeCell ref="B24:C24"/>
    <mergeCell ref="D24:E24"/>
    <mergeCell ref="G24:H24"/>
    <mergeCell ref="A72:G72"/>
    <mergeCell ref="E39:G39"/>
    <mergeCell ref="A25:C25"/>
    <mergeCell ref="D25:E25"/>
    <mergeCell ref="G25:H25"/>
    <mergeCell ref="A29:I29"/>
    <mergeCell ref="E34:G34"/>
    <mergeCell ref="E35:G35"/>
    <mergeCell ref="E36:G36"/>
    <mergeCell ref="E44:G44"/>
    <mergeCell ref="E37:G37"/>
    <mergeCell ref="B22:C22"/>
    <mergeCell ref="D22:E22"/>
    <mergeCell ref="G22:H22"/>
    <mergeCell ref="E31:G31"/>
    <mergeCell ref="E32:G32"/>
    <mergeCell ref="A33:I33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A7:B7"/>
    <mergeCell ref="C7:I7"/>
    <mergeCell ref="A8:B8"/>
    <mergeCell ref="C8:I8"/>
    <mergeCell ref="A9:B9"/>
    <mergeCell ref="C9:I9"/>
    <mergeCell ref="B15:C15"/>
    <mergeCell ref="D15:E15"/>
    <mergeCell ref="G15:H15"/>
    <mergeCell ref="A11:I11"/>
    <mergeCell ref="F13:H13"/>
    <mergeCell ref="A13:A14"/>
    <mergeCell ref="B13:C14"/>
    <mergeCell ref="D13:E14"/>
    <mergeCell ref="G14:H14"/>
    <mergeCell ref="I13:I14"/>
    <mergeCell ref="A1:I1"/>
    <mergeCell ref="A2:I2"/>
    <mergeCell ref="A3:I3"/>
    <mergeCell ref="A4:I4"/>
    <mergeCell ref="A6:B6"/>
    <mergeCell ref="C6:I6"/>
  </mergeCells>
  <printOptions/>
  <pageMargins left="0.45" right="0.45" top="0.5" bottom="0.5" header="0.3" footer="0.3"/>
  <pageSetup fitToHeight="1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2019-08-16T15:47:09Z</cp:lastPrinted>
  <dcterms:created xsi:type="dcterms:W3CDTF">2019-08-16T16:10:10Z</dcterms:created>
  <dcterms:modified xsi:type="dcterms:W3CDTF">2022-01-07T11:41:25Z</dcterms:modified>
  <cp:category/>
  <cp:version/>
  <cp:contentType/>
  <cp:contentStatus/>
</cp:coreProperties>
</file>