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Фин отчет" sheetId="1" r:id="rId1"/>
  </sheets>
  <definedNames/>
  <calcPr fullCalcOnLoad="1"/>
</workbook>
</file>

<file path=xl/sharedStrings.xml><?xml version="1.0" encoding="utf-8"?>
<sst xmlns="http://schemas.openxmlformats.org/spreadsheetml/2006/main" count="453" uniqueCount="194">
  <si>
    <t>Финансовый отчет</t>
  </si>
  <si>
    <t>по договору о предоставлении гранта Президента Российской Федерации</t>
  </si>
  <si>
    <t>Наименование получателя гранта</t>
  </si>
  <si>
    <t/>
  </si>
  <si>
    <t>Снежинская городская общественная организация помощи детям с ограниченными возможностями здоровья и молодым инвалидам «Бумеранг Добра»</t>
  </si>
  <si>
    <t>ИНН получателя гранта</t>
  </si>
  <si>
    <t>7459990130</t>
  </si>
  <si>
    <t>Название проекта, на реализацию которого предоставляется грант</t>
  </si>
  <si>
    <t>Дата начала реализации проекта</t>
  </si>
  <si>
    <t>Расходы</t>
  </si>
  <si>
    <t>(руб. коп.)</t>
  </si>
  <si>
    <t>№</t>
  </si>
  <si>
    <t>Статья расходов</t>
  </si>
  <si>
    <t>Сумма расходов на реализацию проекта за счет гранта, предусмотренная бюджетом проекта (приложением № 2 к договору с учетом согласованных изменений)</t>
  </si>
  <si>
    <t>Сумма расходов, фактически произведенных</t>
  </si>
  <si>
    <t>Неиспользованная сумма гранта согласно бюджету проекта на конец отчетного периода (столбец 3 – столбец 5)</t>
  </si>
  <si>
    <t>за отчетный период</t>
  </si>
  <si>
    <t>всего (нарастающим итогом с начала реализации проекта)</t>
  </si>
  <si>
    <t>1</t>
  </si>
  <si>
    <t>2</t>
  </si>
  <si>
    <t>3</t>
  </si>
  <si>
    <t>4</t>
  </si>
  <si>
    <t>5</t>
  </si>
  <si>
    <t>6</t>
  </si>
  <si>
    <t>Оплата труда</t>
  </si>
  <si>
    <t>Командировочные расходы</t>
  </si>
  <si>
    <t>Офисные расходы</t>
  </si>
  <si>
    <t>Приобретение, аренда специализированного оборудования, инвентаря и сопутствующие расходы</t>
  </si>
  <si>
    <t>Разработка и поддержка сайтов, информационных систем и иные аналогичные расходы</t>
  </si>
  <si>
    <t>Оплата юридических, информационных, консультационных услуг и иные аналогичные расходы</t>
  </si>
  <si>
    <t>7</t>
  </si>
  <si>
    <t>Расходы на проведение мероприятий</t>
  </si>
  <si>
    <t>8</t>
  </si>
  <si>
    <t>Издательские, полиграфические и сопутствующие расходы</t>
  </si>
  <si>
    <t>9</t>
  </si>
  <si>
    <t>Прочие прямые расходы</t>
  </si>
  <si>
    <t>Итого</t>
  </si>
  <si>
    <t>Расшифровка (реестр) расходов на реализацию проекта за счет гранта за отчетный период</t>
  </si>
  <si>
    <t>№*</t>
  </si>
  <si>
    <t>Получатель денежных средств</t>
  </si>
  <si>
    <t>Дата списания денежных средств со счета получателя гранта</t>
  </si>
  <si>
    <t>№ платежного документа</t>
  </si>
  <si>
    <t>Основание (назначение) платежа</t>
  </si>
  <si>
    <t>Сумма (руб.коп.)</t>
  </si>
  <si>
    <t>Перечень подтверждающих документов</t>
  </si>
  <si>
    <t>X</t>
  </si>
  <si>
    <t>* Расходы группируются в реестре по статьям расходов, предусмотренных бюджетом проекта (приложением № 2 к договору)</t>
  </si>
  <si>
    <t>Остаток денежных средств из суммы полученных платежей по гранту на расчетном счете получателя гранта, указанном в договоре, на начало отчетного периода</t>
  </si>
  <si>
    <t>Сумма платежей по гранту, полученных на расчетный счет, указанный в договоре</t>
  </si>
  <si>
    <t>Сумма фактических расходов на реализацию проекта за счет гранта</t>
  </si>
  <si>
    <t>Остаток денежных средств из суммы полученных платежей по гранту на расчетном счете получателя гранта, указанном в договоре, на конец отчетного периода</t>
  </si>
  <si>
    <t>Достоверность и полноту сведений, приведенных в настоящем отчете, подтверждаю.</t>
  </si>
  <si>
    <t>УФК по Челябинской области (Межрайонная ИФНС № 20 по Челябинской области)</t>
  </si>
  <si>
    <t>Всего по статье расходов «Оплата труда»</t>
  </si>
  <si>
    <t>Председатель СГОО помощи детям "Бумеранг добра"</t>
  </si>
  <si>
    <t>А.А.Широкова</t>
  </si>
  <si>
    <t>Челябинское отделение № 8597 ПАО Сбербанк</t>
  </si>
  <si>
    <t>1. Оплата труда</t>
  </si>
  <si>
    <t>УФК по Челябинской области (Филиал № 9 ГУ - Челябинского регионального отделения Фонда социального страхования Российской Федерации)</t>
  </si>
  <si>
    <t>на развитие гражданского общества от 15.10.2020 г. № 20-3-003305</t>
  </si>
  <si>
    <t>за отчетный период 01.05.2021 г. - 31.12.2021 г.</t>
  </si>
  <si>
    <t>Организация работы дневного отделения реабилитационных услуг в полустационарной форме социального обслуживания на базе общественного центра "Бумеранг добра"</t>
  </si>
  <si>
    <t>18.05.2021</t>
  </si>
  <si>
    <t>Аванс по заработной плате по реестру № 28 от 18.05.2021 в соответствии с договором 72018559 от 29.08.2017</t>
  </si>
  <si>
    <t>03.06.2021</t>
  </si>
  <si>
    <t>Заработная плата  по реестру № 32 от 02.06.2021 в соответствии с договором 72018559 от 29.08.2017</t>
  </si>
  <si>
    <t>18.06.2021</t>
  </si>
  <si>
    <t>Аванс по заработной плате по реестру № 36 от 17.06.2021 в соответствии с договором 72018559 от 29.08.2017</t>
  </si>
  <si>
    <t>отраслевое страхование за май  2021 года, НДС не облагается</t>
  </si>
  <si>
    <t>платежное поручение 209 от 03.06.2021 г.</t>
  </si>
  <si>
    <t>НДФЛ за май 2021 года, НДС не облагается</t>
  </si>
  <si>
    <t xml:space="preserve">платежное поручение 210 от 03.06.2021 </t>
  </si>
  <si>
    <t>06.07.2021</t>
  </si>
  <si>
    <t>отраслевое страхование за июнь 2021 года, НДС не облагается</t>
  </si>
  <si>
    <t>платежное поручение 259 от 06.07.2021 г.</t>
  </si>
  <si>
    <t>НДФЛ за июль 2021 года, НДС не облагается</t>
  </si>
  <si>
    <t xml:space="preserve">платежное поручение 250 от 06.07.2021, </t>
  </si>
  <si>
    <t>30.06.2021</t>
  </si>
  <si>
    <t>расчетная ведомость за июнь 2021 года, трудовой договор № 33 от 01.12.2020 г., реестр 42 от 30.06.2021</t>
  </si>
  <si>
    <t>Заработная плата  по реестру № 40 от 30.06.2021 в соответствии с договором 72018559 от 29.08.2017</t>
  </si>
  <si>
    <t>06.08.2021</t>
  </si>
  <si>
    <t>отраслевое страхование за июль 2021 года, НДС не облагается</t>
  </si>
  <si>
    <t>платежное поручение 294 от 06.08.2021 г.</t>
  </si>
  <si>
    <t xml:space="preserve">платежное поручение 295 от 06.08.2021 </t>
  </si>
  <si>
    <t>084-053-052332 страховые взносы на обязательное пенсионное страхование, зачисляемые в ПФ РФ, на выплату страховой пенсии за июль 2021 года, НДС не  облагается</t>
  </si>
  <si>
    <t xml:space="preserve">платежное поручение 293 от 06.08.2021 г., </t>
  </si>
  <si>
    <t>Отпускные по реестру № 41 от 30.06.2021 г. в соответствии с Договором 72018559 от 29.08.2017 г.</t>
  </si>
  <si>
    <t>расчетная ведомость за июнь 2021года, трудовой договор № 27 от 01.12.2020 г., реестр № 41 от 30.06.2021</t>
  </si>
  <si>
    <t>01.07.2021</t>
  </si>
  <si>
    <t>02.07.2021</t>
  </si>
  <si>
    <t>Заработная плата  по реестру № 49 от 01.07.2021 в соответствии с договором 72018559 от 29.08.2017</t>
  </si>
  <si>
    <t>Отпускные по реестру № 48 от 02.07.2021 г. в соответствии с Договором 72018559 от 29.08.2017 г.</t>
  </si>
  <si>
    <t>03.09.2021</t>
  </si>
  <si>
    <t>отраслевое страхование за август 2021 года, НДС не облагается</t>
  </si>
  <si>
    <t>платежное поручение 316 от 03.09.2021 г.</t>
  </si>
  <si>
    <t>НДФЛ за июнь 2021 года, НДС не облагается</t>
  </si>
  <si>
    <t xml:space="preserve">платежное поручение 239 от 01.07.2021, </t>
  </si>
  <si>
    <t>084-053-052332 страховые взносы на обязательное пенсионное страхование, зачисляемые в ПФ РФ, на выплату страховой пенсии за июнь 2021 года, НДС не  облагается</t>
  </si>
  <si>
    <t xml:space="preserve">платежное поручение 258 от 06.07.2021 г., </t>
  </si>
  <si>
    <t>Заработная плата  по реестру № 44 от 01.07.2021 в соответствии с договором 72018559 от 29.08.2017</t>
  </si>
  <si>
    <t>реестр № 28 от 18.05.2021 г., трудовой договор № 1 от 01.02.2021, трудовой договор № 11 от 11.05.2021 г., трудовые договоры №№ 24-29, 31-34,36 от 01.12.2020 г., платежное поручение № 11510 от 18.05.2021</t>
  </si>
  <si>
    <t>16.07.2021</t>
  </si>
  <si>
    <t>Аванс по заработной плате по реестру № 55от 16.07.2021 в соответствии с договором 72018559 от 29.08.2017</t>
  </si>
  <si>
    <t>реестр № 55 от 16.07.2021 г., трудовой договор № 11 от 11.05.2021 г., трудовые договоры №№ 24,25,28,36 от 01.12.2020 г.</t>
  </si>
  <si>
    <t>04.10.2021</t>
  </si>
  <si>
    <t>отраслевое страхование за сентябрь 2021 года, НДС не облагается</t>
  </si>
  <si>
    <t>платежное поручение 379 от 04.10.2021 г.</t>
  </si>
  <si>
    <t>084-053-052332 страховые взносы на обязательное пенсионное страхование, зачисляемые в ПФ РФ, на выплату страховой пенсии за август 2021 года, НДС не  облагается</t>
  </si>
  <si>
    <t xml:space="preserve">платежное поручение 315 от 03.09.2021 г., </t>
  </si>
  <si>
    <t>Аванс по заработной плате по реестру № 57 от 16.07.2021 в соответствии с договором 72018559 от 29.08.2017</t>
  </si>
  <si>
    <t>реестр № 57 от 16.07.2021 г., трудовой договор № 12 от 08.06.2021 г.</t>
  </si>
  <si>
    <t>084-053-052332 страховые взносы на обязательное пенсионное страхование, зачисляемые в ПФ РФ, на выплату страховой пенсии за сентябрь 2021 года, НДС не  облагается</t>
  </si>
  <si>
    <t xml:space="preserve">платежное поручение 377 от 04.10.2021 г., </t>
  </si>
  <si>
    <t>НДФЛ за июнь  2021 года, НДС не облагается</t>
  </si>
  <si>
    <t xml:space="preserve">платежное поручение 249 от 06.07.2021, </t>
  </si>
  <si>
    <t>084-053-052332 страховые взносы на обязательное пенсионное страхование, зачисляемые в ПФ РФ, на выплату страховой пенсии за май 2021 года, НДС не  облагается</t>
  </si>
  <si>
    <t xml:space="preserve">платежное поручение 208 от 03.06.2021 г., </t>
  </si>
  <si>
    <t>19.07.2021</t>
  </si>
  <si>
    <t>Отпускные по реестру № 60 от 19.07.2021 г. в соответствии с Договором 72018559 от 29.08.2017 г.</t>
  </si>
  <si>
    <t>реестр № 60 от 19.07.2021 г., трудовой договор № 36 от 01.12.2020 г., расчетная ведомость за июль 2021 года</t>
  </si>
  <si>
    <t>01.08.2021</t>
  </si>
  <si>
    <t>Отпускные по реестру № 64 от 01.08.2021 г. в соответствии с Договором 72018559 от 29.08.2017 г.</t>
  </si>
  <si>
    <t>03.08.2021</t>
  </si>
  <si>
    <t>Заработная плата  по реестру № 68 от 02.08.2021 в соответствии с договором 72018559 от 29.08.2017</t>
  </si>
  <si>
    <t>19.08.2021</t>
  </si>
  <si>
    <t>Аванс по заработной плате по реестру № 70 от 19.08.2021 в соответствии с договором 72018559 от 29.08.2017</t>
  </si>
  <si>
    <t>Заработная плата  по реестру № 77 от 03.09.2021 в соответствии с договором 72018559 от 29.08.2017</t>
  </si>
  <si>
    <t>реестр № 77 от 03.09.2021 г., трудовой договор № 24 от 01.12.2020 г.</t>
  </si>
  <si>
    <t>НДФЛ за август 2021 года, НДС не облагается</t>
  </si>
  <si>
    <t xml:space="preserve">платежное поручение 317 от 03.09.2021 </t>
  </si>
  <si>
    <t>Заработная плата  по реестру № 71 от 03.09.2021 в соответствии с договором 72018559 от 29.08.2017</t>
  </si>
  <si>
    <t>17.09.2021</t>
  </si>
  <si>
    <t>реестр № 71 от 03.09.2021 г., трудовой договор № 1 от 01.02.2021, трудовой договор № 11 от 11.05.2021 г., трудовой договор № 12 от 08.06.2021 г., трудовые договоры №№ 24-29, 31,32,34,36 от 01.12.2020 г., расчетная ведомость за август 2021 года</t>
  </si>
  <si>
    <t>реестр № 79 от 17.09.2021 г., трудовой договор № 1 от 01.02.2021, трудовой договор № 11 от 11.05.2021 г., трудовой договор № 12 от 08.06.2021 г., трудовые договоры №№ 24-29, 31,32,34,36 от 01.12.2020 г.</t>
  </si>
  <si>
    <t>Аванс по заработной плате по реестру № 79 от 17.09.2021 в соответствии с договором 72018559 от 29.08.2017</t>
  </si>
  <si>
    <t>01.10.2021</t>
  </si>
  <si>
    <t>Пособие по временной нетрудоспособности (больничные) по реестру № 84 от 01.10.2021 г. в соответствии с Договором 72018559 от 29.08.2017</t>
  </si>
  <si>
    <t>расчетная ведомость за сентябрь 2021года, трудовой договор № 27 от 01.12.2020 г., реестр № 84 от 01.10.2021</t>
  </si>
  <si>
    <t>Заработная плата  по реестру № 83 от 01.10.2021 в соответствии с договором 72018559 от 29.08.2017</t>
  </si>
  <si>
    <t>реестр № 83 от 01.10.2021 г., трудовой договор № 1 от 01.02.2021, трудовой договор № 11 от 11.05.2021 г., трудовой договор № 12 от 08.06.2021 г., трудовые договоры №№ 24-29, 31,32,34,36 от 01.12.2020 г., расчетная ведомость за сентябрь 2021 года</t>
  </si>
  <si>
    <t>НДФЛ за сентябрь 2021 года, НДС не облагается</t>
  </si>
  <si>
    <t xml:space="preserve">платежное поручение 376 от 04.10.2021 </t>
  </si>
  <si>
    <t>18.10.2021</t>
  </si>
  <si>
    <t>Аванс по заработной плате по реестру № 90 от 18.10.2021 в соответствии с договором 72018559 от 29.08.2017</t>
  </si>
  <si>
    <t>реестр № 90 от 18.10.2021 г., трудовой договор № 1 от 01.02.2021, трудовой договор № 11 от 11.05.2021 г., трудовой договор № 12 от 08.06.2021 г., трудовые договоры №№ 24-29, 31,32,34,36 от 01.12.2020 г.</t>
  </si>
  <si>
    <t>29.10.2021</t>
  </si>
  <si>
    <t>Заработная плата  по реестру № 95 от 29.10.2021 в соответствии с договором 72018559 от 29.08.2017</t>
  </si>
  <si>
    <t>реестр № 95 от 29.10.2021 г., трудовой договор № 1 от 01.02.2021, трудовой договор № 11 от 11.05.2021 г., трудовой договор № 12 от 08.06.2021 г., трудовые договоры №№ 24-29, 31,32,34,36 от 01.12.2020 г., расчетная ведомость за октябрь 2021 года</t>
  </si>
  <si>
    <t>01.11.2021</t>
  </si>
  <si>
    <t>отраслевое страхование за октябрь  2021 года, НДС не облагается</t>
  </si>
  <si>
    <t>платежное поручение 456 от 01.11.2021 г.</t>
  </si>
  <si>
    <t>НДФЛ за октябрь 2021 года, НДС не облагается</t>
  </si>
  <si>
    <t xml:space="preserve">платежное поручение 453 от 01.11.2021 </t>
  </si>
  <si>
    <t>084-053-052332 страховые взносы на обязательное пенсионное страхование, зачисляемые в ПФ РФ, на выплату страховой пенсии за октябрь 2021 года, НДС не  облагается</t>
  </si>
  <si>
    <t xml:space="preserve">платежное поручение 460 от 01.11.2021 г., </t>
  </si>
  <si>
    <t>18.11.2021</t>
  </si>
  <si>
    <t>Аванс по заработной плате по реестру № 98 от 18.11.2021 в соответствии с договором 72018559 от 29.08.2017</t>
  </si>
  <si>
    <t>реестр № 98 от 18.11.2021 г., трудовой договор № 1 от 01.02.2021, трудовой договор № 11 от 11.05.2021 г., трудовой договор № 12 от 08.06.2021 г., трудовые договоры №№ 24-29, 31,32,34,36 от 01.12.2020 г.</t>
  </si>
  <si>
    <t>03.12.2021</t>
  </si>
  <si>
    <t>Заработная плата  по реестру № 104 от 03.12.2021 в соответствии с договором 72018559 от 29.08.2017</t>
  </si>
  <si>
    <t>реестр № 104 от 03.12.2021 г., трудовой договор № 1 от 01.02.2021, трудовой договор № 11 от 11.05.2021 г., трудовой договор № 12 от 08.06.2021 г., трудовые договоры №№ 24-29, 31,32,34,36 от 01.12.2020 г., расчетная ведомость за ноябрь 2021 года</t>
  </si>
  <si>
    <t>17.12.2021</t>
  </si>
  <si>
    <t>27.12.2021</t>
  </si>
  <si>
    <t>Заработная плата  по реестру № 109 от 26.12.2021 в соответствии с договором 72018559 от 29.08.2017</t>
  </si>
  <si>
    <t>Аванс по заработной плате по реестру № 106 от 17.12.2021 в соответствии с договором 72018559 от 29.08.2017</t>
  </si>
  <si>
    <t>реестр № 68 от 02.08.2021 г., трудовой договор № 11 от 11.05.2021 г., трудовые договоры №№ 24,25,28,36 от 01.12.2020 г., расчетная ведомость за июль 2021 года</t>
  </si>
  <si>
    <t>реестр № 44 от 01.07.2021 г., трудовой договор № 11 от 11.05.2021 г., трудовые договоры №№ 24,25,28,36 от 01.12.2020 г., расчетная ведомость за июнь 2021 года</t>
  </si>
  <si>
    <t>Расчет при увольнении по реестру № 42 от 30.06.2021 г. в соответствии с Договором 72018559 от 29.08.2017</t>
  </si>
  <si>
    <t>трудовой договор № 27 от 01.12.2020 г., реестр 40 от 30.06.2021 г., расчетная ведомость за июнь 2021 года</t>
  </si>
  <si>
    <t>реестр № 36 от 17.06.2021 г., трудовой договор № 1 от 01.02.2021, трудовой договор № 11 от 11.05.2021 г., трудовые договоры №№ 24-29, 31-34,36 от 01.12.2020 г., платежное поручение № 302 от 18.06.2021</t>
  </si>
  <si>
    <t>реестр № 32 от 02.06.2021 г., трудовой договор № 1 от 01.02.2021, трудовой договор № 11 от 11.05.2021 г., трудовые договоры №№ 24-29, 31-34,36 от 01.12.2020 г., расчетная ведомость за май 2021 года, платежное поручение № 171 от 03.06.2021</t>
  </si>
  <si>
    <t>НДФЛ за ноябрь 2021 года, НДС не облагается</t>
  </si>
  <si>
    <t xml:space="preserve">платежное поручение 528 от 07.12.2021 </t>
  </si>
  <si>
    <t>07.12.2021</t>
  </si>
  <si>
    <t>08.12.2021</t>
  </si>
  <si>
    <t>отраслевое страхование за ноябрь  2021 года, НДС не облагается</t>
  </si>
  <si>
    <t>платежное поручение 530 от 08.12.2021 г.</t>
  </si>
  <si>
    <t>084-053-052332 страховые взносы на обязательное пенсионное страхование, зачисляемые в ПФ РФ, на выплату страховой пенсии за ноябрь 2021 года, НДС не  облагается</t>
  </si>
  <si>
    <t xml:space="preserve">платежное поручение 533 от 08.12.2021 г., </t>
  </si>
  <si>
    <t>НДФЛ за декабрь 2021 года, НДС не облагается</t>
  </si>
  <si>
    <t xml:space="preserve">платежное поручение 570 от 27.12.2021 </t>
  </si>
  <si>
    <t xml:space="preserve">платежное поручение 571 от 27.12.2021 г., </t>
  </si>
  <si>
    <t>084-053-052332 страховые взносы на обязательное пенсионное страхование, зачисляемые в ПФ РФ, на выплату страховой пенсии за декабрь 2021 года, НДС не  облагается</t>
  </si>
  <si>
    <t>реестр № 106 от 17.12.2021 г., трудовые договоры №№ 24,25 от 01.12.2020 г., дополнительные соглашения к трудовым договорам № 24.25 от 20.11.2021 г.</t>
  </si>
  <si>
    <t>4. Приобретение, аренда специализированного оборудования, инвентаря и сопутствующие расходы</t>
  </si>
  <si>
    <t>Всего по статье расходов «Приобретение, аренда специализированного оборудования, инвентаря и сопутствуюие расходы»</t>
  </si>
  <si>
    <t>ООО МО "НОВАЯ БОЛЬНИЦА"</t>
  </si>
  <si>
    <t>платежное поручение 584 от 27.12.2020, счет ЗПР210903246 от 27.12.2021 г., счет ЗПР 210903247 от 27.12.2021 г., накладная НПР210508680 от 27.12.2021, накладная НПР210508681 от 27.12.2021</t>
  </si>
  <si>
    <t>Оплата за дезинф.ср-ва по сч.ЗПР210903247 от 27.12.2021 г., перчатки по сч.ЗПР210903246 от 27.12.2021, в т.ч. НДС 20%=424,17, 10% = 197,73</t>
  </si>
  <si>
    <t>реестр № 109 от 27.12.2021 г., трудовые договоры №№ 24,25 от 01.12.2020 г., дополнительные соглашения к трудовым договорам № 24.25 от 20.11.2021 г., расчетная ведомость за декабрь 2021 года</t>
  </si>
  <si>
    <t xml:space="preserve">реестр № 70 от 19.08.2021 г., трудовой договор № 1 от 01.02.2021, трудовой договор № 12 от 08.06.2021 г., трудовые договоры №№ 26,27,29, 31,32,34 от 01.12.2020 г., </t>
  </si>
  <si>
    <t>реестр № 64 от 01.08.2021 г., трудовой договор № 11 от 11.05.2021 г., трудовые договоры №№ 24,25,28 от 01.12.2020 г., расчетная ведомость за август 2021 года</t>
  </si>
  <si>
    <t>реестр № 48 от 02.07.2021 г., трудовой договор № 1 от 01.02.2021, трудовые договоры №№ 26,29, 31,32,34 от 01.12.2020 г., расчетная ведомость за июль 2021 г.</t>
  </si>
  <si>
    <t>реестр № 49 от 02.07.2021 г., трудовой договор № 1 от 01.02.2021, трудовые договоры №№ 26,29, 31,32,34 от 01.12.2020 г., расчетная ведомость за июль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</si>
</sst>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</numFmts>
  <fonts count="43">
    <font>
      <sz val="13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PageLayoutView="0" workbookViewId="0" topLeftCell="A2">
      <selection activeCell="I44" sqref="I44"/>
    </sheetView>
  </sheetViews>
  <sheetFormatPr defaultColWidth="11.5546875" defaultRowHeight="16.5"/>
  <cols>
    <col min="1" max="1" width="4.99609375" style="0" customWidth="1"/>
    <col min="2" max="2" width="34.6640625" style="0" customWidth="1"/>
    <col min="3" max="3" width="14.99609375" style="0" customWidth="1"/>
    <col min="4" max="4" width="10.5546875" style="0" customWidth="1"/>
    <col min="5" max="5" width="11.99609375" style="0" customWidth="1"/>
    <col min="6" max="6" width="17.99609375" style="0" customWidth="1"/>
    <col min="7" max="7" width="4.6640625" style="0" customWidth="1"/>
    <col min="8" max="8" width="11.99609375" style="0" customWidth="1"/>
    <col min="9" max="9" width="27.10546875" style="0" customWidth="1"/>
  </cols>
  <sheetData>
    <row r="1" spans="1:9" ht="16.5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6.5">
      <c r="A2" s="32" t="s">
        <v>1</v>
      </c>
      <c r="B2" s="33"/>
      <c r="C2" s="33"/>
      <c r="D2" s="33"/>
      <c r="E2" s="33"/>
      <c r="F2" s="33"/>
      <c r="G2" s="33"/>
      <c r="H2" s="33"/>
      <c r="I2" s="33"/>
    </row>
    <row r="3" spans="1:9" ht="16.5">
      <c r="A3" s="34" t="s">
        <v>59</v>
      </c>
      <c r="B3" s="33"/>
      <c r="C3" s="33"/>
      <c r="D3" s="33"/>
      <c r="E3" s="33"/>
      <c r="F3" s="33"/>
      <c r="G3" s="33"/>
      <c r="H3" s="33"/>
      <c r="I3" s="33"/>
    </row>
    <row r="4" spans="1:9" ht="16.5">
      <c r="A4" s="34" t="s">
        <v>60</v>
      </c>
      <c r="B4" s="33"/>
      <c r="C4" s="33"/>
      <c r="D4" s="33"/>
      <c r="E4" s="33"/>
      <c r="F4" s="33"/>
      <c r="G4" s="33"/>
      <c r="H4" s="33"/>
      <c r="I4" s="33"/>
    </row>
    <row r="5" ht="6.75" customHeight="1"/>
    <row r="6" spans="1:9" ht="39.75" customHeight="1">
      <c r="A6" s="35" t="s">
        <v>2</v>
      </c>
      <c r="B6" s="35" t="s">
        <v>3</v>
      </c>
      <c r="C6" s="35" t="s">
        <v>4</v>
      </c>
      <c r="D6" s="35" t="s">
        <v>3</v>
      </c>
      <c r="E6" s="35" t="s">
        <v>3</v>
      </c>
      <c r="F6" s="35" t="s">
        <v>3</v>
      </c>
      <c r="G6" s="35" t="s">
        <v>3</v>
      </c>
      <c r="H6" s="35" t="s">
        <v>3</v>
      </c>
      <c r="I6" s="35" t="s">
        <v>3</v>
      </c>
    </row>
    <row r="7" spans="1:9" ht="16.5">
      <c r="A7" s="35" t="s">
        <v>5</v>
      </c>
      <c r="B7" s="35" t="s">
        <v>3</v>
      </c>
      <c r="C7" s="35" t="s">
        <v>6</v>
      </c>
      <c r="D7" s="35" t="s">
        <v>3</v>
      </c>
      <c r="E7" s="35" t="s">
        <v>3</v>
      </c>
      <c r="F7" s="35" t="s">
        <v>3</v>
      </c>
      <c r="G7" s="35" t="s">
        <v>3</v>
      </c>
      <c r="H7" s="35" t="s">
        <v>3</v>
      </c>
      <c r="I7" s="35" t="s">
        <v>3</v>
      </c>
    </row>
    <row r="8" spans="1:9" ht="54.75" customHeight="1">
      <c r="A8" s="35" t="s">
        <v>7</v>
      </c>
      <c r="B8" s="35" t="s">
        <v>3</v>
      </c>
      <c r="C8" s="37" t="s">
        <v>61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</row>
    <row r="9" spans="1:9" ht="16.5">
      <c r="A9" s="35" t="s">
        <v>8</v>
      </c>
      <c r="B9" s="35" t="s">
        <v>3</v>
      </c>
      <c r="C9" s="38">
        <v>44075</v>
      </c>
      <c r="D9" s="35" t="s">
        <v>3</v>
      </c>
      <c r="E9" s="35" t="s">
        <v>3</v>
      </c>
      <c r="F9" s="35" t="s">
        <v>3</v>
      </c>
      <c r="G9" s="35" t="s">
        <v>3</v>
      </c>
      <c r="H9" s="35" t="s">
        <v>3</v>
      </c>
      <c r="I9" s="35" t="s">
        <v>3</v>
      </c>
    </row>
    <row r="10" ht="6.75" customHeight="1"/>
    <row r="11" spans="1:9" ht="16.5">
      <c r="A11" s="32" t="s">
        <v>9</v>
      </c>
      <c r="B11" s="33"/>
      <c r="C11" s="33"/>
      <c r="D11" s="33"/>
      <c r="E11" s="33"/>
      <c r="F11" s="33"/>
      <c r="G11" s="33"/>
      <c r="H11" s="33"/>
      <c r="I11" s="33"/>
    </row>
    <row r="12" spans="1:9" ht="16.5">
      <c r="I12" s="1" t="s">
        <v>10</v>
      </c>
    </row>
    <row r="13" spans="1:9" ht="39.75" customHeight="1">
      <c r="A13" s="36" t="s">
        <v>11</v>
      </c>
      <c r="B13" s="36" t="s">
        <v>12</v>
      </c>
      <c r="C13" s="36" t="s">
        <v>3</v>
      </c>
      <c r="D13" s="36" t="s">
        <v>13</v>
      </c>
      <c r="E13" s="36" t="s">
        <v>3</v>
      </c>
      <c r="F13" s="36" t="s">
        <v>14</v>
      </c>
      <c r="G13" s="36" t="s">
        <v>3</v>
      </c>
      <c r="H13" s="36" t="s">
        <v>3</v>
      </c>
      <c r="I13" s="36" t="s">
        <v>15</v>
      </c>
    </row>
    <row r="14" spans="1:9" ht="39.75" customHeight="1">
      <c r="A14" s="35" t="s">
        <v>3</v>
      </c>
      <c r="B14" s="35" t="s">
        <v>3</v>
      </c>
      <c r="C14" s="35" t="s">
        <v>3</v>
      </c>
      <c r="D14" s="35" t="s">
        <v>3</v>
      </c>
      <c r="E14" s="35" t="s">
        <v>3</v>
      </c>
      <c r="F14" s="2" t="s">
        <v>16</v>
      </c>
      <c r="G14" s="36" t="s">
        <v>17</v>
      </c>
      <c r="H14" s="36" t="s">
        <v>3</v>
      </c>
      <c r="I14" s="36" t="s">
        <v>3</v>
      </c>
    </row>
    <row r="15" spans="1:9" ht="16.5">
      <c r="A15" s="2" t="s">
        <v>18</v>
      </c>
      <c r="B15" s="36" t="s">
        <v>19</v>
      </c>
      <c r="C15" s="36" t="s">
        <v>3</v>
      </c>
      <c r="D15" s="36" t="s">
        <v>20</v>
      </c>
      <c r="E15" s="36" t="s">
        <v>3</v>
      </c>
      <c r="F15" s="2" t="s">
        <v>21</v>
      </c>
      <c r="G15" s="36" t="s">
        <v>22</v>
      </c>
      <c r="H15" s="36" t="s">
        <v>3</v>
      </c>
      <c r="I15" s="2" t="s">
        <v>23</v>
      </c>
    </row>
    <row r="16" spans="1:9" ht="24.75" customHeight="1">
      <c r="A16" s="2" t="s">
        <v>18</v>
      </c>
      <c r="B16" s="23" t="s">
        <v>24</v>
      </c>
      <c r="C16" s="23" t="s">
        <v>3</v>
      </c>
      <c r="D16" s="39">
        <v>2992620</v>
      </c>
      <c r="E16" s="23" t="s">
        <v>3</v>
      </c>
      <c r="F16" s="3">
        <v>1783678.97</v>
      </c>
      <c r="G16" s="39">
        <v>2992620</v>
      </c>
      <c r="H16" s="23" t="s">
        <v>3</v>
      </c>
      <c r="I16" s="3">
        <f>D16-G16</f>
        <v>0</v>
      </c>
    </row>
    <row r="17" spans="1:9" ht="24.75" customHeight="1">
      <c r="A17" s="2" t="s">
        <v>19</v>
      </c>
      <c r="B17" s="23" t="s">
        <v>25</v>
      </c>
      <c r="C17" s="23" t="s">
        <v>3</v>
      </c>
      <c r="D17" s="39">
        <v>0</v>
      </c>
      <c r="E17" s="23" t="s">
        <v>3</v>
      </c>
      <c r="F17" s="3">
        <v>0</v>
      </c>
      <c r="G17" s="39">
        <v>0</v>
      </c>
      <c r="H17" s="23" t="s">
        <v>3</v>
      </c>
      <c r="I17" s="3">
        <v>0</v>
      </c>
    </row>
    <row r="18" spans="1:9" ht="24.75" customHeight="1">
      <c r="A18" s="2" t="s">
        <v>20</v>
      </c>
      <c r="B18" s="23" t="s">
        <v>26</v>
      </c>
      <c r="C18" s="23" t="s">
        <v>3</v>
      </c>
      <c r="D18" s="39">
        <v>0</v>
      </c>
      <c r="E18" s="23" t="s">
        <v>3</v>
      </c>
      <c r="F18" s="3">
        <v>0</v>
      </c>
      <c r="G18" s="40">
        <v>0</v>
      </c>
      <c r="H18" s="41"/>
      <c r="I18" s="3">
        <f>D18-G18</f>
        <v>0</v>
      </c>
    </row>
    <row r="19" spans="1:9" ht="24.75" customHeight="1">
      <c r="A19" s="2" t="s">
        <v>21</v>
      </c>
      <c r="B19" s="23" t="s">
        <v>27</v>
      </c>
      <c r="C19" s="23" t="s">
        <v>3</v>
      </c>
      <c r="D19" s="39">
        <v>4720</v>
      </c>
      <c r="E19" s="23" t="s">
        <v>3</v>
      </c>
      <c r="F19" s="3">
        <v>4720</v>
      </c>
      <c r="G19" s="39">
        <v>4720</v>
      </c>
      <c r="H19" s="23" t="s">
        <v>3</v>
      </c>
      <c r="I19" s="3">
        <f>D19-G19</f>
        <v>0</v>
      </c>
    </row>
    <row r="20" spans="1:9" ht="24.75" customHeight="1">
      <c r="A20" s="2" t="s">
        <v>22</v>
      </c>
      <c r="B20" s="23" t="s">
        <v>28</v>
      </c>
      <c r="C20" s="23" t="s">
        <v>3</v>
      </c>
      <c r="D20" s="39">
        <v>0</v>
      </c>
      <c r="E20" s="23" t="s">
        <v>3</v>
      </c>
      <c r="F20" s="3">
        <v>0</v>
      </c>
      <c r="G20" s="39">
        <v>0</v>
      </c>
      <c r="H20" s="23" t="s">
        <v>3</v>
      </c>
      <c r="I20" s="3">
        <v>0</v>
      </c>
    </row>
    <row r="21" spans="1:9" ht="24.75" customHeight="1">
      <c r="A21" s="2" t="s">
        <v>23</v>
      </c>
      <c r="B21" s="23" t="s">
        <v>29</v>
      </c>
      <c r="C21" s="23" t="s">
        <v>3</v>
      </c>
      <c r="D21" s="39">
        <v>0</v>
      </c>
      <c r="E21" s="23" t="s">
        <v>3</v>
      </c>
      <c r="F21" s="3">
        <v>0</v>
      </c>
      <c r="G21" s="39">
        <f>F21</f>
        <v>0</v>
      </c>
      <c r="H21" s="23" t="s">
        <v>3</v>
      </c>
      <c r="I21" s="3">
        <f>D21-G21</f>
        <v>0</v>
      </c>
    </row>
    <row r="22" spans="1:9" ht="24.75" customHeight="1">
      <c r="A22" s="2" t="s">
        <v>30</v>
      </c>
      <c r="B22" s="23" t="s">
        <v>31</v>
      </c>
      <c r="C22" s="23" t="s">
        <v>3</v>
      </c>
      <c r="D22" s="39">
        <v>0</v>
      </c>
      <c r="E22" s="23" t="s">
        <v>3</v>
      </c>
      <c r="F22" s="3">
        <v>0</v>
      </c>
      <c r="G22" s="39">
        <v>0</v>
      </c>
      <c r="H22" s="23" t="s">
        <v>3</v>
      </c>
      <c r="I22" s="3">
        <f>D22-G22</f>
        <v>0</v>
      </c>
    </row>
    <row r="23" spans="1:9" ht="24.75" customHeight="1">
      <c r="A23" s="2" t="s">
        <v>32</v>
      </c>
      <c r="B23" s="23" t="s">
        <v>33</v>
      </c>
      <c r="C23" s="23" t="s">
        <v>3</v>
      </c>
      <c r="D23" s="39">
        <v>0</v>
      </c>
      <c r="E23" s="23" t="s">
        <v>3</v>
      </c>
      <c r="F23" s="3">
        <v>0</v>
      </c>
      <c r="G23" s="39">
        <v>0</v>
      </c>
      <c r="H23" s="23" t="s">
        <v>3</v>
      </c>
      <c r="I23" s="3">
        <v>0</v>
      </c>
    </row>
    <row r="24" spans="1:9" ht="24.75" customHeight="1">
      <c r="A24" s="2" t="s">
        <v>34</v>
      </c>
      <c r="B24" s="23" t="s">
        <v>35</v>
      </c>
      <c r="C24" s="23" t="s">
        <v>3</v>
      </c>
      <c r="D24" s="39">
        <v>0</v>
      </c>
      <c r="E24" s="23" t="s">
        <v>3</v>
      </c>
      <c r="F24" s="3">
        <v>0</v>
      </c>
      <c r="G24" s="39">
        <v>0</v>
      </c>
      <c r="H24" s="23" t="s">
        <v>3</v>
      </c>
      <c r="I24" s="3">
        <v>0</v>
      </c>
    </row>
    <row r="25" spans="1:9" ht="16.5">
      <c r="A25" s="36" t="s">
        <v>36</v>
      </c>
      <c r="B25" s="36" t="s">
        <v>3</v>
      </c>
      <c r="C25" s="36" t="s">
        <v>3</v>
      </c>
      <c r="D25" s="39">
        <f>SUM(D16:E24)</f>
        <v>2997340</v>
      </c>
      <c r="E25" s="36" t="s">
        <v>3</v>
      </c>
      <c r="F25" s="3">
        <f>F16+F17+F18+F19+F20+F21+F22+F23+F24</f>
        <v>1788398.97</v>
      </c>
      <c r="G25" s="39">
        <f>G16+G18+G19+G21</f>
        <v>2997340</v>
      </c>
      <c r="H25" s="36" t="s">
        <v>3</v>
      </c>
      <c r="I25" s="3">
        <f>D25-G25</f>
        <v>0</v>
      </c>
    </row>
    <row r="26" spans="1:9" ht="16.5">
      <c r="A26" s="7"/>
      <c r="B26" s="7"/>
      <c r="C26" s="7"/>
      <c r="D26" s="6"/>
      <c r="E26" s="7"/>
      <c r="F26" s="6"/>
      <c r="G26" s="6"/>
      <c r="H26" s="7"/>
      <c r="I26" s="6"/>
    </row>
    <row r="27" spans="1:9" ht="16.5">
      <c r="A27" s="7"/>
      <c r="B27" s="7"/>
      <c r="C27" s="7"/>
      <c r="D27" s="6"/>
      <c r="E27" s="7"/>
      <c r="F27" s="6"/>
      <c r="G27" s="6"/>
      <c r="H27" s="7"/>
      <c r="I27" s="6"/>
    </row>
    <row r="29" spans="1:9" ht="16.5">
      <c r="A29" s="32" t="s">
        <v>37</v>
      </c>
      <c r="B29" s="33"/>
      <c r="C29" s="33"/>
      <c r="D29" s="33"/>
      <c r="E29" s="33"/>
      <c r="F29" s="33"/>
      <c r="G29" s="33"/>
      <c r="H29" s="33"/>
      <c r="I29" s="33"/>
    </row>
    <row r="31" spans="1:9" ht="51">
      <c r="A31" s="2" t="s">
        <v>38</v>
      </c>
      <c r="B31" s="2" t="s">
        <v>39</v>
      </c>
      <c r="C31" s="2" t="s">
        <v>40</v>
      </c>
      <c r="D31" s="2" t="s">
        <v>41</v>
      </c>
      <c r="E31" s="36" t="s">
        <v>42</v>
      </c>
      <c r="F31" s="36" t="s">
        <v>3</v>
      </c>
      <c r="G31" s="36" t="s">
        <v>3</v>
      </c>
      <c r="H31" s="2" t="s">
        <v>43</v>
      </c>
      <c r="I31" s="2" t="s">
        <v>44</v>
      </c>
    </row>
    <row r="32" spans="1:9" ht="16.5">
      <c r="A32" s="2" t="s">
        <v>18</v>
      </c>
      <c r="B32" s="2" t="s">
        <v>19</v>
      </c>
      <c r="C32" s="2" t="s">
        <v>20</v>
      </c>
      <c r="D32" s="2" t="s">
        <v>21</v>
      </c>
      <c r="E32" s="36" t="s">
        <v>22</v>
      </c>
      <c r="F32" s="36" t="s">
        <v>3</v>
      </c>
      <c r="G32" s="36" t="s">
        <v>3</v>
      </c>
      <c r="H32" s="2" t="s">
        <v>23</v>
      </c>
      <c r="I32" s="2" t="s">
        <v>30</v>
      </c>
    </row>
    <row r="33" spans="1:9" ht="16.5">
      <c r="A33" s="42" t="s">
        <v>57</v>
      </c>
      <c r="B33" s="43"/>
      <c r="C33" s="43"/>
      <c r="D33" s="43"/>
      <c r="E33" s="43"/>
      <c r="F33" s="43"/>
      <c r="G33" s="43"/>
      <c r="H33" s="43"/>
      <c r="I33" s="44"/>
    </row>
    <row r="34" spans="1:9" ht="76.5">
      <c r="A34" s="2">
        <v>1</v>
      </c>
      <c r="B34" s="2" t="s">
        <v>56</v>
      </c>
      <c r="C34" s="8" t="s">
        <v>62</v>
      </c>
      <c r="D34" s="2">
        <v>28</v>
      </c>
      <c r="E34" s="24" t="s">
        <v>63</v>
      </c>
      <c r="F34" s="25"/>
      <c r="G34" s="26"/>
      <c r="H34" s="12">
        <v>88330</v>
      </c>
      <c r="I34" s="11" t="s">
        <v>100</v>
      </c>
    </row>
    <row r="35" spans="1:9" ht="38.25">
      <c r="A35" s="2"/>
      <c r="B35" s="2" t="s">
        <v>58</v>
      </c>
      <c r="C35" s="8" t="s">
        <v>64</v>
      </c>
      <c r="D35" s="9">
        <v>209</v>
      </c>
      <c r="E35" s="27" t="s">
        <v>68</v>
      </c>
      <c r="F35" s="28"/>
      <c r="G35" s="29"/>
      <c r="H35" s="13">
        <v>414.95</v>
      </c>
      <c r="I35" s="10" t="s">
        <v>69</v>
      </c>
    </row>
    <row r="36" spans="1:9" ht="25.5">
      <c r="A36" s="2"/>
      <c r="B36" s="2" t="s">
        <v>52</v>
      </c>
      <c r="C36" s="8" t="s">
        <v>64</v>
      </c>
      <c r="D36" s="2">
        <v>210</v>
      </c>
      <c r="E36" s="24" t="s">
        <v>70</v>
      </c>
      <c r="F36" s="25"/>
      <c r="G36" s="26"/>
      <c r="H36" s="12">
        <v>23155</v>
      </c>
      <c r="I36" s="11" t="s">
        <v>71</v>
      </c>
    </row>
    <row r="37" spans="1:9" ht="57" customHeight="1">
      <c r="A37" s="2"/>
      <c r="B37" s="2" t="s">
        <v>52</v>
      </c>
      <c r="C37" s="8" t="s">
        <v>64</v>
      </c>
      <c r="D37" s="9">
        <v>208</v>
      </c>
      <c r="E37" s="27" t="s">
        <v>115</v>
      </c>
      <c r="F37" s="28"/>
      <c r="G37" s="29"/>
      <c r="H37" s="13">
        <v>41495</v>
      </c>
      <c r="I37" s="10" t="s">
        <v>116</v>
      </c>
    </row>
    <row r="38" spans="1:9" ht="92.25" customHeight="1">
      <c r="A38" s="2">
        <v>2</v>
      </c>
      <c r="B38" s="2" t="s">
        <v>56</v>
      </c>
      <c r="C38" s="8" t="s">
        <v>64</v>
      </c>
      <c r="D38" s="2">
        <v>32</v>
      </c>
      <c r="E38" s="24" t="s">
        <v>65</v>
      </c>
      <c r="F38" s="25"/>
      <c r="G38" s="26"/>
      <c r="H38" s="12">
        <v>96354</v>
      </c>
      <c r="I38" s="11" t="s">
        <v>170</v>
      </c>
    </row>
    <row r="39" spans="1:9" ht="75.75" customHeight="1">
      <c r="A39" s="2">
        <v>3</v>
      </c>
      <c r="B39" s="2" t="s">
        <v>56</v>
      </c>
      <c r="C39" s="8" t="s">
        <v>66</v>
      </c>
      <c r="D39" s="2">
        <v>36</v>
      </c>
      <c r="E39" s="24" t="s">
        <v>67</v>
      </c>
      <c r="F39" s="25"/>
      <c r="G39" s="26"/>
      <c r="H39" s="12">
        <v>90930</v>
      </c>
      <c r="I39" s="11" t="s">
        <v>169</v>
      </c>
    </row>
    <row r="40" spans="1:9" ht="55.5" customHeight="1">
      <c r="A40" s="2">
        <v>4</v>
      </c>
      <c r="B40" s="2" t="s">
        <v>56</v>
      </c>
      <c r="C40" s="8" t="s">
        <v>77</v>
      </c>
      <c r="D40" s="2">
        <v>42</v>
      </c>
      <c r="E40" s="24" t="s">
        <v>167</v>
      </c>
      <c r="F40" s="25"/>
      <c r="G40" s="26"/>
      <c r="H40" s="12">
        <v>4058.05</v>
      </c>
      <c r="I40" s="11" t="s">
        <v>78</v>
      </c>
    </row>
    <row r="41" spans="1:9" ht="63" customHeight="1">
      <c r="A41" s="2">
        <v>5</v>
      </c>
      <c r="B41" s="2" t="s">
        <v>56</v>
      </c>
      <c r="C41" s="8" t="s">
        <v>77</v>
      </c>
      <c r="D41" s="2">
        <v>40</v>
      </c>
      <c r="E41" s="24" t="s">
        <v>79</v>
      </c>
      <c r="F41" s="25"/>
      <c r="G41" s="26"/>
      <c r="H41" s="12">
        <v>7668</v>
      </c>
      <c r="I41" s="11" t="s">
        <v>168</v>
      </c>
    </row>
    <row r="42" spans="1:9" ht="63" customHeight="1">
      <c r="A42" s="2"/>
      <c r="B42" s="2" t="s">
        <v>56</v>
      </c>
      <c r="C42" s="8" t="s">
        <v>77</v>
      </c>
      <c r="D42" s="2">
        <v>41</v>
      </c>
      <c r="E42" s="24" t="s">
        <v>86</v>
      </c>
      <c r="F42" s="25"/>
      <c r="G42" s="26"/>
      <c r="H42" s="12">
        <v>14969.14</v>
      </c>
      <c r="I42" s="11" t="s">
        <v>87</v>
      </c>
    </row>
    <row r="43" spans="1:9" ht="63" customHeight="1">
      <c r="A43" s="2"/>
      <c r="B43" s="2" t="s">
        <v>52</v>
      </c>
      <c r="C43" s="8" t="s">
        <v>88</v>
      </c>
      <c r="D43" s="2">
        <v>239</v>
      </c>
      <c r="E43" s="24" t="s">
        <v>95</v>
      </c>
      <c r="F43" s="25"/>
      <c r="G43" s="26"/>
      <c r="H43" s="12">
        <v>6261</v>
      </c>
      <c r="I43" s="11" t="s">
        <v>96</v>
      </c>
    </row>
    <row r="44" spans="1:9" ht="51" customHeight="1">
      <c r="A44" s="2">
        <v>6</v>
      </c>
      <c r="B44" s="2" t="s">
        <v>56</v>
      </c>
      <c r="C44" s="8" t="s">
        <v>89</v>
      </c>
      <c r="D44" s="2">
        <v>49</v>
      </c>
      <c r="E44" s="24" t="s">
        <v>90</v>
      </c>
      <c r="F44" s="25"/>
      <c r="G44" s="26"/>
      <c r="H44" s="12">
        <v>7952.9</v>
      </c>
      <c r="I44" s="11" t="s">
        <v>193</v>
      </c>
    </row>
    <row r="45" spans="1:9" ht="64.5" customHeight="1">
      <c r="A45" s="2">
        <v>7</v>
      </c>
      <c r="B45" s="2" t="s">
        <v>56</v>
      </c>
      <c r="C45" s="8" t="s">
        <v>89</v>
      </c>
      <c r="D45" s="2">
        <v>48</v>
      </c>
      <c r="E45" s="24" t="s">
        <v>91</v>
      </c>
      <c r="F45" s="25"/>
      <c r="G45" s="26"/>
      <c r="H45" s="12">
        <v>63842.7</v>
      </c>
      <c r="I45" s="11" t="s">
        <v>192</v>
      </c>
    </row>
    <row r="46" spans="1:9" ht="51" customHeight="1">
      <c r="A46" s="2">
        <v>8</v>
      </c>
      <c r="B46" s="2" t="s">
        <v>56</v>
      </c>
      <c r="C46" s="8" t="s">
        <v>89</v>
      </c>
      <c r="D46" s="2">
        <v>44</v>
      </c>
      <c r="E46" s="24" t="s">
        <v>99</v>
      </c>
      <c r="F46" s="25"/>
      <c r="G46" s="26"/>
      <c r="H46" s="12">
        <v>78054</v>
      </c>
      <c r="I46" s="11" t="s">
        <v>166</v>
      </c>
    </row>
    <row r="47" spans="1:9" ht="63.75" customHeight="1">
      <c r="A47" s="2">
        <v>9</v>
      </c>
      <c r="B47" s="2" t="s">
        <v>58</v>
      </c>
      <c r="C47" s="8" t="s">
        <v>72</v>
      </c>
      <c r="D47" s="9">
        <v>259</v>
      </c>
      <c r="E47" s="27" t="s">
        <v>73</v>
      </c>
      <c r="F47" s="28"/>
      <c r="G47" s="29"/>
      <c r="H47" s="13">
        <v>440.19</v>
      </c>
      <c r="I47" s="10" t="s">
        <v>74</v>
      </c>
    </row>
    <row r="48" spans="1:9" ht="51" customHeight="1">
      <c r="A48" s="2">
        <v>10</v>
      </c>
      <c r="B48" s="2" t="s">
        <v>52</v>
      </c>
      <c r="C48" s="8" t="s">
        <v>72</v>
      </c>
      <c r="D48" s="2">
        <v>250</v>
      </c>
      <c r="E48" s="24" t="s">
        <v>75</v>
      </c>
      <c r="F48" s="25"/>
      <c r="G48" s="26"/>
      <c r="H48" s="12">
        <v>8829</v>
      </c>
      <c r="I48" s="11" t="s">
        <v>76</v>
      </c>
    </row>
    <row r="49" spans="1:9" ht="51" customHeight="1">
      <c r="A49" s="2">
        <v>11</v>
      </c>
      <c r="B49" s="2" t="s">
        <v>52</v>
      </c>
      <c r="C49" s="8" t="s">
        <v>72</v>
      </c>
      <c r="D49" s="2">
        <v>249</v>
      </c>
      <c r="E49" s="24" t="s">
        <v>113</v>
      </c>
      <c r="F49" s="25"/>
      <c r="G49" s="26"/>
      <c r="H49" s="12">
        <v>18534</v>
      </c>
      <c r="I49" s="11" t="s">
        <v>114</v>
      </c>
    </row>
    <row r="50" spans="1:9" ht="51" customHeight="1">
      <c r="A50" s="2">
        <v>12</v>
      </c>
      <c r="B50" s="2" t="s">
        <v>52</v>
      </c>
      <c r="C50" s="8" t="s">
        <v>72</v>
      </c>
      <c r="D50" s="9">
        <v>258</v>
      </c>
      <c r="E50" s="27" t="s">
        <v>97</v>
      </c>
      <c r="F50" s="28"/>
      <c r="G50" s="29"/>
      <c r="H50" s="13">
        <v>44019.28</v>
      </c>
      <c r="I50" s="10" t="s">
        <v>98</v>
      </c>
    </row>
    <row r="51" spans="1:9" ht="63.75" customHeight="1">
      <c r="A51" s="2">
        <v>13</v>
      </c>
      <c r="B51" s="2" t="s">
        <v>56</v>
      </c>
      <c r="C51" s="8" t="s">
        <v>101</v>
      </c>
      <c r="D51" s="2">
        <v>57</v>
      </c>
      <c r="E51" s="24" t="s">
        <v>109</v>
      </c>
      <c r="F51" s="25"/>
      <c r="G51" s="26"/>
      <c r="H51" s="12">
        <v>7600</v>
      </c>
      <c r="I51" s="11" t="s">
        <v>110</v>
      </c>
    </row>
    <row r="52" spans="1:9" ht="77.25" customHeight="1">
      <c r="A52" s="2">
        <v>14</v>
      </c>
      <c r="B52" s="2" t="s">
        <v>56</v>
      </c>
      <c r="C52" s="8" t="s">
        <v>101</v>
      </c>
      <c r="D52" s="2">
        <v>55</v>
      </c>
      <c r="E52" s="24" t="s">
        <v>102</v>
      </c>
      <c r="F52" s="25"/>
      <c r="G52" s="26"/>
      <c r="H52" s="12">
        <v>41530</v>
      </c>
      <c r="I52" s="11" t="s">
        <v>103</v>
      </c>
    </row>
    <row r="53" spans="1:9" ht="64.5" customHeight="1">
      <c r="A53" s="2">
        <v>15</v>
      </c>
      <c r="B53" s="2" t="s">
        <v>56</v>
      </c>
      <c r="C53" s="8" t="s">
        <v>117</v>
      </c>
      <c r="D53" s="9">
        <v>60</v>
      </c>
      <c r="E53" s="24" t="s">
        <v>118</v>
      </c>
      <c r="F53" s="25"/>
      <c r="G53" s="26"/>
      <c r="H53" s="13">
        <v>9878.75</v>
      </c>
      <c r="I53" s="10" t="s">
        <v>119</v>
      </c>
    </row>
    <row r="54" spans="1:9" ht="64.5" customHeight="1">
      <c r="A54" s="2"/>
      <c r="B54" s="2" t="s">
        <v>56</v>
      </c>
      <c r="C54" s="8" t="s">
        <v>120</v>
      </c>
      <c r="D54" s="9">
        <v>64</v>
      </c>
      <c r="E54" s="24" t="s">
        <v>121</v>
      </c>
      <c r="F54" s="25"/>
      <c r="G54" s="26"/>
      <c r="H54" s="13">
        <v>72041.72</v>
      </c>
      <c r="I54" s="11" t="s">
        <v>191</v>
      </c>
    </row>
    <row r="55" spans="1:9" ht="64.5" customHeight="1">
      <c r="A55" s="2"/>
      <c r="B55" s="2" t="s">
        <v>58</v>
      </c>
      <c r="C55" s="8" t="s">
        <v>80</v>
      </c>
      <c r="D55" s="9">
        <v>294</v>
      </c>
      <c r="E55" s="27" t="s">
        <v>81</v>
      </c>
      <c r="F55" s="28"/>
      <c r="G55" s="29"/>
      <c r="H55" s="13">
        <v>403.83</v>
      </c>
      <c r="I55" s="10" t="s">
        <v>82</v>
      </c>
    </row>
    <row r="56" spans="1:9" ht="64.5" customHeight="1">
      <c r="A56" s="2"/>
      <c r="B56" s="2" t="s">
        <v>52</v>
      </c>
      <c r="C56" s="8" t="s">
        <v>80</v>
      </c>
      <c r="D56" s="2">
        <v>295</v>
      </c>
      <c r="E56" s="24" t="s">
        <v>75</v>
      </c>
      <c r="F56" s="25"/>
      <c r="G56" s="26"/>
      <c r="H56" s="12">
        <v>13600</v>
      </c>
      <c r="I56" s="11" t="s">
        <v>83</v>
      </c>
    </row>
    <row r="57" spans="1:9" ht="64.5" customHeight="1">
      <c r="A57" s="2"/>
      <c r="B57" s="2" t="s">
        <v>52</v>
      </c>
      <c r="C57" s="8" t="s">
        <v>80</v>
      </c>
      <c r="D57" s="9">
        <v>293</v>
      </c>
      <c r="E57" s="27" t="s">
        <v>84</v>
      </c>
      <c r="F57" s="28"/>
      <c r="G57" s="29"/>
      <c r="H57" s="13">
        <v>40382.54</v>
      </c>
      <c r="I57" s="10" t="s">
        <v>85</v>
      </c>
    </row>
    <row r="58" spans="1:9" ht="64.5" customHeight="1">
      <c r="A58" s="2"/>
      <c r="B58" s="2" t="s">
        <v>56</v>
      </c>
      <c r="C58" s="8" t="s">
        <v>122</v>
      </c>
      <c r="D58" s="2">
        <v>68</v>
      </c>
      <c r="E58" s="24" t="s">
        <v>123</v>
      </c>
      <c r="F58" s="25"/>
      <c r="G58" s="26"/>
      <c r="H58" s="12">
        <v>46411.64</v>
      </c>
      <c r="I58" s="11" t="s">
        <v>165</v>
      </c>
    </row>
    <row r="59" spans="1:9" ht="64.5" customHeight="1">
      <c r="A59" s="2"/>
      <c r="B59" s="2" t="s">
        <v>56</v>
      </c>
      <c r="C59" s="8" t="s">
        <v>124</v>
      </c>
      <c r="D59" s="2">
        <v>70</v>
      </c>
      <c r="E59" s="24" t="s">
        <v>125</v>
      </c>
      <c r="F59" s="25"/>
      <c r="G59" s="26"/>
      <c r="H59" s="12">
        <v>49400</v>
      </c>
      <c r="I59" s="11" t="s">
        <v>190</v>
      </c>
    </row>
    <row r="60" spans="1:9" ht="63.75" customHeight="1">
      <c r="A60" s="2">
        <v>16</v>
      </c>
      <c r="B60" s="2" t="s">
        <v>58</v>
      </c>
      <c r="C60" s="8" t="s">
        <v>92</v>
      </c>
      <c r="D60" s="9">
        <v>316</v>
      </c>
      <c r="E60" s="27" t="s">
        <v>93</v>
      </c>
      <c r="F60" s="28"/>
      <c r="G60" s="29"/>
      <c r="H60" s="13">
        <v>384.68</v>
      </c>
      <c r="I60" s="10" t="s">
        <v>94</v>
      </c>
    </row>
    <row r="61" spans="1:9" ht="51" customHeight="1">
      <c r="A61" s="2">
        <v>17</v>
      </c>
      <c r="B61" s="2" t="s">
        <v>56</v>
      </c>
      <c r="C61" s="8" t="s">
        <v>92</v>
      </c>
      <c r="D61" s="2">
        <v>77</v>
      </c>
      <c r="E61" s="24" t="s">
        <v>126</v>
      </c>
      <c r="F61" s="25"/>
      <c r="G61" s="26"/>
      <c r="H61" s="12">
        <v>780</v>
      </c>
      <c r="I61" s="11" t="s">
        <v>127</v>
      </c>
    </row>
    <row r="62" spans="1:9" ht="51" customHeight="1">
      <c r="A62" s="2"/>
      <c r="B62" s="2" t="s">
        <v>52</v>
      </c>
      <c r="C62" s="8" t="s">
        <v>92</v>
      </c>
      <c r="D62" s="2">
        <v>317</v>
      </c>
      <c r="E62" s="24" t="s">
        <v>128</v>
      </c>
      <c r="F62" s="25"/>
      <c r="G62" s="26"/>
      <c r="H62" s="12">
        <v>20016</v>
      </c>
      <c r="I62" s="11" t="s">
        <v>129</v>
      </c>
    </row>
    <row r="63" spans="1:9" ht="63.75" customHeight="1">
      <c r="A63" s="2">
        <v>18</v>
      </c>
      <c r="B63" s="2" t="s">
        <v>52</v>
      </c>
      <c r="C63" s="8" t="s">
        <v>92</v>
      </c>
      <c r="D63" s="9">
        <v>315</v>
      </c>
      <c r="E63" s="27" t="s">
        <v>107</v>
      </c>
      <c r="F63" s="28"/>
      <c r="G63" s="29"/>
      <c r="H63" s="13">
        <v>38468.31</v>
      </c>
      <c r="I63" s="10" t="s">
        <v>108</v>
      </c>
    </row>
    <row r="64" spans="1:9" ht="90.75" customHeight="1">
      <c r="A64" s="2">
        <v>19</v>
      </c>
      <c r="B64" s="2" t="s">
        <v>56</v>
      </c>
      <c r="C64" s="8" t="s">
        <v>92</v>
      </c>
      <c r="D64" s="2">
        <v>71</v>
      </c>
      <c r="E64" s="24" t="s">
        <v>130</v>
      </c>
      <c r="F64" s="25"/>
      <c r="G64" s="26"/>
      <c r="H64" s="12">
        <v>55369.33</v>
      </c>
      <c r="I64" s="11" t="s">
        <v>132</v>
      </c>
    </row>
    <row r="65" spans="1:9" ht="99.75" customHeight="1">
      <c r="A65" s="2">
        <v>20</v>
      </c>
      <c r="B65" s="2" t="s">
        <v>56</v>
      </c>
      <c r="C65" s="8" t="s">
        <v>131</v>
      </c>
      <c r="D65" s="2">
        <v>79</v>
      </c>
      <c r="E65" s="24" t="s">
        <v>134</v>
      </c>
      <c r="F65" s="25"/>
      <c r="G65" s="26"/>
      <c r="H65" s="12">
        <v>83300</v>
      </c>
      <c r="I65" s="11" t="s">
        <v>133</v>
      </c>
    </row>
    <row r="66" spans="1:9" ht="99.75" customHeight="1">
      <c r="A66" s="2"/>
      <c r="B66" s="2" t="s">
        <v>56</v>
      </c>
      <c r="C66" s="8" t="s">
        <v>135</v>
      </c>
      <c r="D66" s="2">
        <v>83</v>
      </c>
      <c r="E66" s="24" t="s">
        <v>138</v>
      </c>
      <c r="F66" s="30"/>
      <c r="G66" s="31"/>
      <c r="H66" s="12">
        <v>95846.5</v>
      </c>
      <c r="I66" s="11" t="s">
        <v>139</v>
      </c>
    </row>
    <row r="67" spans="1:9" ht="99.75" customHeight="1">
      <c r="A67" s="2"/>
      <c r="B67" s="2" t="s">
        <v>56</v>
      </c>
      <c r="C67" s="8" t="s">
        <v>135</v>
      </c>
      <c r="D67" s="2">
        <v>84</v>
      </c>
      <c r="E67" s="24" t="s">
        <v>136</v>
      </c>
      <c r="F67" s="25"/>
      <c r="G67" s="26"/>
      <c r="H67" s="12">
        <v>1551.77</v>
      </c>
      <c r="I67" s="11" t="s">
        <v>137</v>
      </c>
    </row>
    <row r="68" spans="1:9" ht="63.75" customHeight="1">
      <c r="A68" s="2">
        <v>21</v>
      </c>
      <c r="B68" s="2" t="s">
        <v>58</v>
      </c>
      <c r="C68" s="8" t="s">
        <v>104</v>
      </c>
      <c r="D68" s="9">
        <v>379</v>
      </c>
      <c r="E68" s="27" t="s">
        <v>105</v>
      </c>
      <c r="F68" s="28"/>
      <c r="G68" s="29"/>
      <c r="H68" s="13">
        <v>408.26</v>
      </c>
      <c r="I68" s="10" t="s">
        <v>106</v>
      </c>
    </row>
    <row r="69" spans="1:9" ht="63.75" customHeight="1">
      <c r="A69" s="2">
        <v>22</v>
      </c>
      <c r="B69" s="2" t="s">
        <v>52</v>
      </c>
      <c r="C69" s="8" t="s">
        <v>104</v>
      </c>
      <c r="D69" s="2">
        <v>376</v>
      </c>
      <c r="E69" s="24" t="s">
        <v>140</v>
      </c>
      <c r="F69" s="25"/>
      <c r="G69" s="26"/>
      <c r="H69" s="12">
        <v>21782</v>
      </c>
      <c r="I69" s="11" t="s">
        <v>141</v>
      </c>
    </row>
    <row r="70" spans="1:9" ht="63.75" customHeight="1">
      <c r="A70" s="2">
        <v>23</v>
      </c>
      <c r="B70" s="2" t="s">
        <v>52</v>
      </c>
      <c r="C70" s="8" t="s">
        <v>104</v>
      </c>
      <c r="D70" s="9">
        <v>377</v>
      </c>
      <c r="E70" s="27" t="s">
        <v>111</v>
      </c>
      <c r="F70" s="28"/>
      <c r="G70" s="29"/>
      <c r="H70" s="13">
        <v>40826.43</v>
      </c>
      <c r="I70" s="10" t="s">
        <v>112</v>
      </c>
    </row>
    <row r="71" spans="1:9" ht="80.25" customHeight="1">
      <c r="A71" s="2"/>
      <c r="B71" s="2" t="s">
        <v>56</v>
      </c>
      <c r="C71" s="8" t="s">
        <v>142</v>
      </c>
      <c r="D71" s="2">
        <v>90</v>
      </c>
      <c r="E71" s="24" t="s">
        <v>143</v>
      </c>
      <c r="F71" s="25"/>
      <c r="G71" s="26"/>
      <c r="H71" s="12">
        <v>90900</v>
      </c>
      <c r="I71" s="11" t="s">
        <v>144</v>
      </c>
    </row>
    <row r="72" spans="1:9" ht="88.5" customHeight="1">
      <c r="A72" s="2"/>
      <c r="B72" s="2" t="s">
        <v>56</v>
      </c>
      <c r="C72" s="8" t="s">
        <v>145</v>
      </c>
      <c r="D72" s="2">
        <v>95</v>
      </c>
      <c r="E72" s="24" t="s">
        <v>146</v>
      </c>
      <c r="F72" s="30"/>
      <c r="G72" s="31"/>
      <c r="H72" s="12">
        <v>89044.42</v>
      </c>
      <c r="I72" s="11" t="s">
        <v>147</v>
      </c>
    </row>
    <row r="73" spans="1:9" ht="63.75" customHeight="1">
      <c r="A73" s="2"/>
      <c r="B73" s="2" t="s">
        <v>58</v>
      </c>
      <c r="C73" s="8" t="s">
        <v>148</v>
      </c>
      <c r="D73" s="9">
        <v>456</v>
      </c>
      <c r="E73" s="27" t="s">
        <v>149</v>
      </c>
      <c r="F73" s="28"/>
      <c r="G73" s="29"/>
      <c r="H73" s="13">
        <v>403.99</v>
      </c>
      <c r="I73" s="10" t="s">
        <v>150</v>
      </c>
    </row>
    <row r="74" spans="1:9" ht="63.75" customHeight="1">
      <c r="A74" s="2"/>
      <c r="B74" s="2" t="s">
        <v>52</v>
      </c>
      <c r="C74" s="8" t="s">
        <v>148</v>
      </c>
      <c r="D74" s="2">
        <v>453</v>
      </c>
      <c r="E74" s="24" t="s">
        <v>151</v>
      </c>
      <c r="F74" s="25"/>
      <c r="G74" s="26"/>
      <c r="H74" s="12">
        <v>22052</v>
      </c>
      <c r="I74" s="11" t="s">
        <v>152</v>
      </c>
    </row>
    <row r="75" spans="1:9" ht="63.75" customHeight="1">
      <c r="A75" s="2"/>
      <c r="B75" s="2" t="s">
        <v>52</v>
      </c>
      <c r="C75" s="8" t="s">
        <v>148</v>
      </c>
      <c r="D75" s="9">
        <v>460</v>
      </c>
      <c r="E75" s="27" t="s">
        <v>153</v>
      </c>
      <c r="F75" s="28"/>
      <c r="G75" s="29"/>
      <c r="H75" s="13">
        <v>40399.28</v>
      </c>
      <c r="I75" s="10" t="s">
        <v>154</v>
      </c>
    </row>
    <row r="76" spans="1:9" ht="81.75" customHeight="1">
      <c r="A76" s="2"/>
      <c r="B76" s="2" t="s">
        <v>56</v>
      </c>
      <c r="C76" s="8" t="s">
        <v>155</v>
      </c>
      <c r="D76" s="2">
        <v>98</v>
      </c>
      <c r="E76" s="24" t="s">
        <v>156</v>
      </c>
      <c r="F76" s="25"/>
      <c r="G76" s="26"/>
      <c r="H76" s="12">
        <v>90900</v>
      </c>
      <c r="I76" s="11" t="s">
        <v>157</v>
      </c>
    </row>
    <row r="77" spans="1:9" ht="94.5" customHeight="1">
      <c r="A77" s="2">
        <v>24</v>
      </c>
      <c r="B77" s="2" t="s">
        <v>56</v>
      </c>
      <c r="C77" s="8" t="s">
        <v>158</v>
      </c>
      <c r="D77" s="2">
        <v>104</v>
      </c>
      <c r="E77" s="24" t="s">
        <v>159</v>
      </c>
      <c r="F77" s="30"/>
      <c r="G77" s="31"/>
      <c r="H77" s="12">
        <v>92309.25</v>
      </c>
      <c r="I77" s="11" t="s">
        <v>160</v>
      </c>
    </row>
    <row r="78" spans="1:9" ht="63.75" customHeight="1">
      <c r="A78" s="2"/>
      <c r="B78" s="2" t="s">
        <v>52</v>
      </c>
      <c r="C78" s="8" t="s">
        <v>173</v>
      </c>
      <c r="D78" s="2">
        <v>528</v>
      </c>
      <c r="E78" s="24" t="s">
        <v>171</v>
      </c>
      <c r="F78" s="25"/>
      <c r="G78" s="26"/>
      <c r="H78" s="12">
        <v>22540</v>
      </c>
      <c r="I78" s="11" t="s">
        <v>172</v>
      </c>
    </row>
    <row r="79" spans="1:9" ht="63.75" customHeight="1">
      <c r="A79" s="2"/>
      <c r="B79" s="2" t="s">
        <v>58</v>
      </c>
      <c r="C79" s="8" t="s">
        <v>174</v>
      </c>
      <c r="D79" s="9">
        <v>530</v>
      </c>
      <c r="E79" s="27" t="s">
        <v>175</v>
      </c>
      <c r="F79" s="28"/>
      <c r="G79" s="29"/>
      <c r="H79" s="13">
        <v>411.5</v>
      </c>
      <c r="I79" s="10" t="s">
        <v>176</v>
      </c>
    </row>
    <row r="80" spans="1:9" ht="63.75" customHeight="1">
      <c r="A80" s="2"/>
      <c r="B80" s="2" t="s">
        <v>52</v>
      </c>
      <c r="C80" s="8" t="s">
        <v>174</v>
      </c>
      <c r="D80" s="9">
        <v>533</v>
      </c>
      <c r="E80" s="27" t="s">
        <v>177</v>
      </c>
      <c r="F80" s="28"/>
      <c r="G80" s="29"/>
      <c r="H80" s="13">
        <v>41149.85</v>
      </c>
      <c r="I80" s="10" t="s">
        <v>178</v>
      </c>
    </row>
    <row r="81" spans="1:9" ht="63.75" customHeight="1">
      <c r="A81" s="2">
        <v>25</v>
      </c>
      <c r="B81" s="2" t="s">
        <v>56</v>
      </c>
      <c r="C81" s="8" t="s">
        <v>161</v>
      </c>
      <c r="D81" s="2">
        <v>106</v>
      </c>
      <c r="E81" s="24" t="s">
        <v>164</v>
      </c>
      <c r="F81" s="25"/>
      <c r="G81" s="26"/>
      <c r="H81" s="12">
        <v>22300</v>
      </c>
      <c r="I81" s="11" t="s">
        <v>183</v>
      </c>
    </row>
    <row r="82" spans="1:9" ht="63.75" customHeight="1">
      <c r="A82" s="2"/>
      <c r="B82" s="2" t="s">
        <v>52</v>
      </c>
      <c r="C82" s="8" t="s">
        <v>162</v>
      </c>
      <c r="D82" s="2">
        <v>570</v>
      </c>
      <c r="E82" s="24" t="s">
        <v>179</v>
      </c>
      <c r="F82" s="30"/>
      <c r="G82" s="31"/>
      <c r="H82" s="12">
        <v>4083</v>
      </c>
      <c r="I82" s="11" t="s">
        <v>180</v>
      </c>
    </row>
    <row r="83" spans="1:9" ht="63.75" customHeight="1">
      <c r="A83" s="2"/>
      <c r="B83" s="2" t="s">
        <v>52</v>
      </c>
      <c r="C83" s="8" t="s">
        <v>162</v>
      </c>
      <c r="D83" s="9">
        <v>571</v>
      </c>
      <c r="E83" s="27" t="s">
        <v>182</v>
      </c>
      <c r="F83" s="28"/>
      <c r="G83" s="29"/>
      <c r="H83" s="13">
        <v>9079.71</v>
      </c>
      <c r="I83" s="10" t="s">
        <v>181</v>
      </c>
    </row>
    <row r="84" spans="1:9" ht="63.75" customHeight="1">
      <c r="A84" s="2"/>
      <c r="B84" s="2" t="s">
        <v>56</v>
      </c>
      <c r="C84" s="8" t="s">
        <v>162</v>
      </c>
      <c r="D84" s="2">
        <v>109</v>
      </c>
      <c r="E84" s="24" t="s">
        <v>163</v>
      </c>
      <c r="F84" s="30"/>
      <c r="G84" s="31"/>
      <c r="H84" s="12">
        <v>22817</v>
      </c>
      <c r="I84" s="11" t="s">
        <v>189</v>
      </c>
    </row>
    <row r="85" spans="1:9" ht="16.5">
      <c r="A85" s="22" t="s">
        <v>53</v>
      </c>
      <c r="B85" s="23" t="s">
        <v>3</v>
      </c>
      <c r="C85" s="23" t="s">
        <v>3</v>
      </c>
      <c r="D85" s="23" t="s">
        <v>3</v>
      </c>
      <c r="E85" s="23" t="s">
        <v>3</v>
      </c>
      <c r="F85" s="23" t="s">
        <v>3</v>
      </c>
      <c r="G85" s="23" t="s">
        <v>3</v>
      </c>
      <c r="H85" s="19">
        <f>SUM(H34:H84)</f>
        <v>1783678.9700000002</v>
      </c>
      <c r="I85" s="2" t="s">
        <v>45</v>
      </c>
    </row>
    <row r="86" spans="1:9" ht="16.5">
      <c r="A86" s="4"/>
      <c r="B86" s="5"/>
      <c r="C86" s="5"/>
      <c r="D86" s="5"/>
      <c r="E86" s="5"/>
      <c r="F86" s="5"/>
      <c r="G86" s="5"/>
      <c r="H86" s="6"/>
      <c r="I86" s="7"/>
    </row>
    <row r="87" spans="1:9" ht="16.5">
      <c r="A87" s="45" t="s">
        <v>184</v>
      </c>
      <c r="B87" s="46"/>
      <c r="C87" s="46"/>
      <c r="D87" s="46"/>
      <c r="E87" s="46"/>
      <c r="F87" s="46"/>
      <c r="G87" s="46"/>
      <c r="H87" s="46"/>
      <c r="I87" s="46"/>
    </row>
    <row r="88" spans="1:9" ht="63.75">
      <c r="A88" s="14">
        <v>28</v>
      </c>
      <c r="B88" s="15" t="s">
        <v>186</v>
      </c>
      <c r="C88" s="16">
        <v>44557</v>
      </c>
      <c r="D88" s="17">
        <v>584</v>
      </c>
      <c r="E88" s="21" t="s">
        <v>188</v>
      </c>
      <c r="F88" s="21"/>
      <c r="G88" s="21"/>
      <c r="H88" s="18">
        <v>4720</v>
      </c>
      <c r="I88" s="15" t="s">
        <v>187</v>
      </c>
    </row>
    <row r="89" spans="1:9" ht="16.5">
      <c r="A89" s="22" t="s">
        <v>185</v>
      </c>
      <c r="B89" s="23" t="s">
        <v>3</v>
      </c>
      <c r="C89" s="23" t="s">
        <v>3</v>
      </c>
      <c r="D89" s="23" t="s">
        <v>3</v>
      </c>
      <c r="E89" s="23" t="s">
        <v>3</v>
      </c>
      <c r="F89" s="23" t="s">
        <v>3</v>
      </c>
      <c r="G89" s="23" t="s">
        <v>3</v>
      </c>
      <c r="H89" s="20">
        <f>SUM(H88:H88)</f>
        <v>4720</v>
      </c>
      <c r="I89" s="7"/>
    </row>
    <row r="90" spans="1:9" ht="16.5">
      <c r="A90" s="4"/>
      <c r="B90" s="5"/>
      <c r="C90" s="5"/>
      <c r="D90" s="5"/>
      <c r="E90" s="5"/>
      <c r="F90" s="5"/>
      <c r="G90" s="5"/>
      <c r="H90" s="6"/>
      <c r="I90" s="7"/>
    </row>
    <row r="91" spans="1:9" ht="16.5">
      <c r="A91" s="22" t="s">
        <v>36</v>
      </c>
      <c r="B91" s="23" t="s">
        <v>3</v>
      </c>
      <c r="C91" s="23" t="s">
        <v>3</v>
      </c>
      <c r="D91" s="23" t="s">
        <v>3</v>
      </c>
      <c r="E91" s="23" t="s">
        <v>3</v>
      </c>
      <c r="F91" s="23" t="s">
        <v>3</v>
      </c>
      <c r="G91" s="23" t="s">
        <v>3</v>
      </c>
      <c r="H91" s="3">
        <f>H85+H89</f>
        <v>1788398.9700000002</v>
      </c>
      <c r="I91" s="2" t="s">
        <v>45</v>
      </c>
    </row>
    <row r="93" spans="1:9" ht="16.5">
      <c r="A93" s="47" t="s">
        <v>46</v>
      </c>
      <c r="B93" s="33" t="s">
        <v>3</v>
      </c>
      <c r="C93" s="33" t="s">
        <v>3</v>
      </c>
      <c r="D93" s="33" t="s">
        <v>3</v>
      </c>
      <c r="E93" s="33" t="s">
        <v>3</v>
      </c>
      <c r="F93" s="33" t="s">
        <v>3</v>
      </c>
      <c r="G93" s="33" t="s">
        <v>3</v>
      </c>
      <c r="H93" s="33" t="s">
        <v>3</v>
      </c>
      <c r="I93" s="33" t="s">
        <v>3</v>
      </c>
    </row>
    <row r="95" spans="1:9" ht="16.5">
      <c r="I95" s="1" t="s">
        <v>10</v>
      </c>
    </row>
    <row r="96" spans="1:9" ht="30" customHeight="1">
      <c r="A96" s="35" t="s">
        <v>47</v>
      </c>
      <c r="B96" s="35" t="s">
        <v>3</v>
      </c>
      <c r="C96" s="35" t="s">
        <v>3</v>
      </c>
      <c r="D96" s="35" t="s">
        <v>3</v>
      </c>
      <c r="E96" s="35" t="s">
        <v>3</v>
      </c>
      <c r="F96" s="35" t="s">
        <v>3</v>
      </c>
      <c r="G96" s="35" t="s">
        <v>3</v>
      </c>
      <c r="H96" s="35" t="s">
        <v>3</v>
      </c>
      <c r="I96" s="3">
        <v>289433.67</v>
      </c>
    </row>
    <row r="97" spans="1:9" ht="16.5">
      <c r="A97" s="35" t="s">
        <v>48</v>
      </c>
      <c r="B97" s="35" t="s">
        <v>3</v>
      </c>
      <c r="C97" s="35" t="s">
        <v>3</v>
      </c>
      <c r="D97" s="35" t="s">
        <v>3</v>
      </c>
      <c r="E97" s="35" t="s">
        <v>3</v>
      </c>
      <c r="F97" s="35" t="s">
        <v>16</v>
      </c>
      <c r="G97" s="35" t="s">
        <v>3</v>
      </c>
      <c r="H97" s="35" t="s">
        <v>3</v>
      </c>
      <c r="I97" s="3">
        <v>1498965.3</v>
      </c>
    </row>
    <row r="98" spans="1:9" ht="30" customHeight="1">
      <c r="A98" s="35" t="s">
        <v>3</v>
      </c>
      <c r="B98" s="35" t="s">
        <v>3</v>
      </c>
      <c r="C98" s="35" t="s">
        <v>3</v>
      </c>
      <c r="D98" s="35" t="s">
        <v>3</v>
      </c>
      <c r="E98" s="35" t="s">
        <v>3</v>
      </c>
      <c r="F98" s="35" t="s">
        <v>17</v>
      </c>
      <c r="G98" s="35" t="s">
        <v>3</v>
      </c>
      <c r="H98" s="35" t="s">
        <v>3</v>
      </c>
      <c r="I98" s="3">
        <v>2997340</v>
      </c>
    </row>
    <row r="99" spans="1:9" ht="16.5">
      <c r="A99" s="35" t="s">
        <v>49</v>
      </c>
      <c r="B99" s="35" t="s">
        <v>3</v>
      </c>
      <c r="C99" s="35" t="s">
        <v>3</v>
      </c>
      <c r="D99" s="35" t="s">
        <v>3</v>
      </c>
      <c r="E99" s="35" t="s">
        <v>3</v>
      </c>
      <c r="F99" s="35" t="s">
        <v>16</v>
      </c>
      <c r="G99" s="35" t="s">
        <v>3</v>
      </c>
      <c r="H99" s="35" t="s">
        <v>3</v>
      </c>
      <c r="I99" s="3">
        <f>H91</f>
        <v>1788398.9700000002</v>
      </c>
    </row>
    <row r="100" spans="1:9" ht="30" customHeight="1">
      <c r="A100" s="35" t="s">
        <v>3</v>
      </c>
      <c r="B100" s="35" t="s">
        <v>3</v>
      </c>
      <c r="C100" s="35" t="s">
        <v>3</v>
      </c>
      <c r="D100" s="35" t="s">
        <v>3</v>
      </c>
      <c r="E100" s="35" t="s">
        <v>3</v>
      </c>
      <c r="F100" s="35" t="s">
        <v>17</v>
      </c>
      <c r="G100" s="35" t="s">
        <v>3</v>
      </c>
      <c r="H100" s="35" t="s">
        <v>3</v>
      </c>
      <c r="I100" s="3">
        <f>I99+1208941.03</f>
        <v>2997340</v>
      </c>
    </row>
    <row r="101" spans="1:9" ht="30" customHeight="1">
      <c r="A101" s="35" t="s">
        <v>50</v>
      </c>
      <c r="B101" s="35" t="s">
        <v>3</v>
      </c>
      <c r="C101" s="35" t="s">
        <v>3</v>
      </c>
      <c r="D101" s="35" t="s">
        <v>3</v>
      </c>
      <c r="E101" s="35" t="s">
        <v>3</v>
      </c>
      <c r="F101" s="35" t="s">
        <v>3</v>
      </c>
      <c r="G101" s="35" t="s">
        <v>3</v>
      </c>
      <c r="H101" s="35" t="s">
        <v>3</v>
      </c>
      <c r="I101" s="3">
        <f>I98-I100</f>
        <v>0</v>
      </c>
    </row>
    <row r="103" spans="1:9" ht="16.5">
      <c r="A103" s="47" t="s">
        <v>51</v>
      </c>
      <c r="B103" s="33" t="s">
        <v>3</v>
      </c>
      <c r="C103" s="33" t="s">
        <v>3</v>
      </c>
      <c r="D103" s="33" t="s">
        <v>3</v>
      </c>
      <c r="E103" s="33" t="s">
        <v>3</v>
      </c>
      <c r="F103" s="33" t="s">
        <v>3</v>
      </c>
      <c r="G103" s="33" t="s">
        <v>3</v>
      </c>
      <c r="H103" s="33" t="s">
        <v>3</v>
      </c>
      <c r="I103" s="33" t="s">
        <v>3</v>
      </c>
    </row>
    <row r="105" spans="2:7" ht="16.5">
      <c r="B105" t="s">
        <v>54</v>
      </c>
      <c r="G105" t="s">
        <v>55</v>
      </c>
    </row>
  </sheetData>
  <sheetProtection/>
  <mergeCells count="122">
    <mergeCell ref="E59:G59"/>
    <mergeCell ref="E62:G62"/>
    <mergeCell ref="E66:G66"/>
    <mergeCell ref="E67:G67"/>
    <mergeCell ref="E71:G71"/>
    <mergeCell ref="E72:G72"/>
    <mergeCell ref="E70:G70"/>
    <mergeCell ref="E55:G55"/>
    <mergeCell ref="E56:G56"/>
    <mergeCell ref="E57:G57"/>
    <mergeCell ref="E54:G54"/>
    <mergeCell ref="E58:G58"/>
    <mergeCell ref="E48:G48"/>
    <mergeCell ref="A91:G91"/>
    <mergeCell ref="E73:G73"/>
    <mergeCell ref="E74:G74"/>
    <mergeCell ref="E75:G75"/>
    <mergeCell ref="E76:G76"/>
    <mergeCell ref="E63:G63"/>
    <mergeCell ref="E64:G64"/>
    <mergeCell ref="E65:G65"/>
    <mergeCell ref="E68:G68"/>
    <mergeCell ref="E69:G69"/>
    <mergeCell ref="E81:G81"/>
    <mergeCell ref="E41:G41"/>
    <mergeCell ref="E60:G60"/>
    <mergeCell ref="E51:G51"/>
    <mergeCell ref="E52:G52"/>
    <mergeCell ref="E53:G53"/>
    <mergeCell ref="E45:G45"/>
    <mergeCell ref="E46:G46"/>
    <mergeCell ref="E47:G47"/>
    <mergeCell ref="E43:G43"/>
    <mergeCell ref="E50:G50"/>
    <mergeCell ref="A101:H101"/>
    <mergeCell ref="A103:I103"/>
    <mergeCell ref="A93:I93"/>
    <mergeCell ref="A96:H96"/>
    <mergeCell ref="F97:H97"/>
    <mergeCell ref="A97:E98"/>
    <mergeCell ref="F98:H98"/>
    <mergeCell ref="F99:H99"/>
    <mergeCell ref="E77:G77"/>
    <mergeCell ref="E49:G49"/>
    <mergeCell ref="A99:E100"/>
    <mergeCell ref="F100:H100"/>
    <mergeCell ref="E61:G61"/>
    <mergeCell ref="B23:C23"/>
    <mergeCell ref="D23:E23"/>
    <mergeCell ref="G23:H23"/>
    <mergeCell ref="B24:C24"/>
    <mergeCell ref="D24:E24"/>
    <mergeCell ref="G24:H24"/>
    <mergeCell ref="E44:G44"/>
    <mergeCell ref="A25:C25"/>
    <mergeCell ref="D25:E25"/>
    <mergeCell ref="G25:H25"/>
    <mergeCell ref="A29:I29"/>
    <mergeCell ref="E34:G34"/>
    <mergeCell ref="E38:G38"/>
    <mergeCell ref="E39:G39"/>
    <mergeCell ref="E42:G42"/>
    <mergeCell ref="E40:G40"/>
    <mergeCell ref="B22:C22"/>
    <mergeCell ref="D22:E22"/>
    <mergeCell ref="G22:H22"/>
    <mergeCell ref="E31:G31"/>
    <mergeCell ref="E32:G32"/>
    <mergeCell ref="A33:I33"/>
    <mergeCell ref="E35:G35"/>
    <mergeCell ref="E36:G36"/>
    <mergeCell ref="E37:G37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A7:B7"/>
    <mergeCell ref="C7:I7"/>
    <mergeCell ref="A8:B8"/>
    <mergeCell ref="C8:I8"/>
    <mergeCell ref="A9:B9"/>
    <mergeCell ref="C9:I9"/>
    <mergeCell ref="B15:C15"/>
    <mergeCell ref="D15:E15"/>
    <mergeCell ref="G15:H15"/>
    <mergeCell ref="A11:I11"/>
    <mergeCell ref="F13:H13"/>
    <mergeCell ref="A13:A14"/>
    <mergeCell ref="B13:C14"/>
    <mergeCell ref="D13:E14"/>
    <mergeCell ref="G14:H14"/>
    <mergeCell ref="I13:I14"/>
    <mergeCell ref="A1:I1"/>
    <mergeCell ref="A2:I2"/>
    <mergeCell ref="A3:I3"/>
    <mergeCell ref="A4:I4"/>
    <mergeCell ref="A6:B6"/>
    <mergeCell ref="C6:I6"/>
    <mergeCell ref="E88:G88"/>
    <mergeCell ref="A89:G89"/>
    <mergeCell ref="E78:G78"/>
    <mergeCell ref="E79:G79"/>
    <mergeCell ref="E80:G80"/>
    <mergeCell ref="E82:G82"/>
    <mergeCell ref="E83:G83"/>
    <mergeCell ref="E84:G84"/>
    <mergeCell ref="A85:G85"/>
    <mergeCell ref="A87:I87"/>
  </mergeCells>
  <printOptions/>
  <pageMargins left="0.45" right="0.45" top="0.5" bottom="0.5" header="0.3" footer="0.3"/>
  <pageSetup fitToHeight="1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2019-08-16T15:47:09Z</cp:lastPrinted>
  <dcterms:created xsi:type="dcterms:W3CDTF">2019-08-16T16:10:10Z</dcterms:created>
  <dcterms:modified xsi:type="dcterms:W3CDTF">2022-01-15T14:51:37Z</dcterms:modified>
  <cp:category/>
  <cp:version/>
  <cp:contentType/>
  <cp:contentStatus/>
</cp:coreProperties>
</file>